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ishihara\Desktop\宅配ＢＯＸ\原紙\交付申請書（宅配ボックス設置のみ）\R6\"/>
    </mc:Choice>
  </mc:AlternateContent>
  <xr:revisionPtr revIDLastSave="0" documentId="13_ncr:1_{8F406434-627D-48C2-A79B-6DCA0A34A51B}" xr6:coauthVersionLast="47" xr6:coauthVersionMax="47" xr10:uidLastSave="{00000000-0000-0000-0000-000000000000}"/>
  <bookViews>
    <workbookView xWindow="28680" yWindow="-1635" windowWidth="29040" windowHeight="15720" tabRatio="911" xr2:uid="{00000000-000D-0000-FFFF-FFFF00000000}"/>
  </bookViews>
  <sheets>
    <sheet name="書類作成ガイド" sheetId="130" r:id="rId1"/>
    <sheet name="提出リスト " sheetId="104" r:id="rId2"/>
    <sheet name="確申誓" sheetId="137" r:id="rId3"/>
    <sheet name="要件確認書" sheetId="168" r:id="rId4"/>
    <sheet name="確申" sheetId="79" r:id="rId5"/>
    <sheet name="様式1宅交" sheetId="114" r:id="rId6"/>
    <sheet name="様式2宅交" sheetId="167" r:id="rId7"/>
    <sheet name="別紙1-1宅配ボックスの設置" sheetId="166" r:id="rId8"/>
    <sheet name="別紙1-2　転落防止措置の確認" sheetId="170" r:id="rId9"/>
    <sheet name="委任状" sheetId="91" r:id="rId10"/>
    <sheet name="発注先の妥当性説明書" sheetId="169" r:id="rId11"/>
    <sheet name="事務局用" sheetId="49" state="hidden" r:id="rId12"/>
  </sheets>
  <definedNames>
    <definedName name="Ａ様式">#REF!</definedName>
    <definedName name="_xlnm.Print_Area" localSheetId="9">委任状!$A$1:$AA$36</definedName>
    <definedName name="_xlnm.Print_Area" localSheetId="4">確申!$A$1:$AC$23</definedName>
    <definedName name="_xlnm.Print_Area" localSheetId="2">確申誓!$A$1:$AC$57</definedName>
    <definedName name="_xlnm.Print_Area" localSheetId="11">事務局用!$A$1:$IU$21</definedName>
    <definedName name="_xlnm.Print_Area" localSheetId="0">書類作成ガイド!$A$1:$J$41</definedName>
    <definedName name="_xlnm.Print_Area" localSheetId="1">'提出リスト '!$A$1:$AG$28</definedName>
    <definedName name="_xlnm.Print_Area" localSheetId="10">発注先の妥当性説明書!$A$1:$T$47</definedName>
    <definedName name="_xlnm.Print_Area" localSheetId="7">'別紙1-1宅配ボックスの設置'!$A$1:$AN$44</definedName>
    <definedName name="_xlnm.Print_Area" localSheetId="8">'別紙1-2　転落防止措置の確認'!$A$1:$AN$48</definedName>
    <definedName name="_xlnm.Print_Area" localSheetId="5">様式1宅交!$A$1:$AI$45</definedName>
    <definedName name="_xlnm.Print_Area" localSheetId="6">様式2宅交!$A$1:$AO$64</definedName>
    <definedName name="_xlnm.Print_Area" localSheetId="3">要件確認書!$A$1:$AA$39</definedName>
    <definedName name="ＹＫＫＡＰ株式会社">様式2宅交!$Y$99:$Y$111</definedName>
    <definedName name="パナソニック株式会社">様式2宅交!$T$99:$T$107</definedName>
    <definedName name="リンタツ株式会社">様式2宅交!$U$99:$U$100</definedName>
    <definedName name="河村産業株式会社">様式2宅交!$X$99:$X$151</definedName>
    <definedName name="株式会社ＬＩＸＩＬ">様式2宅交!$Z$99:$Z$102</definedName>
    <definedName name="株式会社アルファ">様式2宅交!$AD$99:$AD$100</definedName>
    <definedName name="株式会社グリーンライフ">様式2宅交!$AC$99</definedName>
    <definedName name="株式会社ダイケン">様式2宅交!$AE$99:$AE$108</definedName>
    <definedName name="株式会社タカショー">様式2宅交!$AF$99:$AF$100</definedName>
    <definedName name="株式会社ナスタ">様式2宅交!$V$99:$V$126</definedName>
    <definedName name="株式会社フルタイムシステム">様式2宅交!$R$99:$R$410</definedName>
    <definedName name="三協立山株式会社三協アルミ社">様式2宅交!$AA$99:$AA$114</definedName>
    <definedName name="田島メタルワーク株式会社">様式2宅交!$S$99:$S$410</definedName>
    <definedName name="日本宅配システム株式會社">様式2宅交!$W$99:$W$275</definedName>
    <definedName name="豊通ファシリティーズ株式会社">様式2宅交!$AB$99:$AB$100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1" i="167" l="1"/>
  <c r="O40" i="167" l="1"/>
  <c r="I40" i="167"/>
  <c r="U40" i="167" l="1"/>
  <c r="AE41" i="167" l="1"/>
  <c r="U41" i="167"/>
  <c r="L9" i="167"/>
  <c r="H2" i="169" l="1"/>
  <c r="G2" i="169"/>
  <c r="F2" i="169"/>
  <c r="E2" i="169"/>
  <c r="D2" i="169"/>
  <c r="C2" i="169"/>
  <c r="B2" i="169"/>
  <c r="K18" i="168"/>
  <c r="K20" i="168" l="1"/>
  <c r="H2" i="170"/>
  <c r="G2" i="170"/>
  <c r="F2" i="170"/>
  <c r="E2" i="170"/>
  <c r="D2" i="170"/>
  <c r="C2" i="170"/>
  <c r="B2" i="170"/>
  <c r="B8" i="169"/>
  <c r="B2" i="137"/>
  <c r="H2" i="91"/>
  <c r="G2" i="91"/>
  <c r="F2" i="91"/>
  <c r="E2" i="91"/>
  <c r="D2" i="91"/>
  <c r="C2" i="91"/>
  <c r="B2" i="91"/>
  <c r="H2" i="166"/>
  <c r="G2" i="166"/>
  <c r="F2" i="166"/>
  <c r="E2" i="166"/>
  <c r="D2" i="166"/>
  <c r="C2" i="166"/>
  <c r="B2" i="166"/>
  <c r="H2" i="167"/>
  <c r="G2" i="167"/>
  <c r="F2" i="167"/>
  <c r="E2" i="167"/>
  <c r="D2" i="167"/>
  <c r="C2" i="167"/>
  <c r="B2" i="167"/>
  <c r="H2" i="114"/>
  <c r="G2" i="114"/>
  <c r="F2" i="114"/>
  <c r="E2" i="114"/>
  <c r="D2" i="114"/>
  <c r="C2" i="114"/>
  <c r="B2" i="114"/>
  <c r="H2" i="79"/>
  <c r="G2" i="79"/>
  <c r="F2" i="79"/>
  <c r="E2" i="79"/>
  <c r="D2" i="79"/>
  <c r="C2" i="79"/>
  <c r="B2" i="79"/>
  <c r="H2" i="168"/>
  <c r="G2" i="168"/>
  <c r="F2" i="168"/>
  <c r="E2" i="168"/>
  <c r="D2" i="168"/>
  <c r="C2" i="168"/>
  <c r="B2" i="168"/>
  <c r="H2" i="137"/>
  <c r="G2" i="137"/>
  <c r="F2" i="137"/>
  <c r="E2" i="137"/>
  <c r="D2" i="137"/>
  <c r="C2" i="137"/>
  <c r="K18" i="167"/>
  <c r="G40" i="167"/>
  <c r="P20" i="167"/>
  <c r="H56" i="114"/>
  <c r="E56" i="114"/>
  <c r="Q52" i="114"/>
  <c r="M52" i="114"/>
  <c r="H48" i="114"/>
  <c r="E48" i="114"/>
  <c r="D28" i="114"/>
  <c r="BV6" i="114"/>
  <c r="BU6" i="114"/>
  <c r="BT6" i="114"/>
  <c r="BS6" i="114"/>
  <c r="BR6" i="114"/>
  <c r="BQ6" i="114"/>
  <c r="BP6" i="114"/>
  <c r="BO6" i="114"/>
  <c r="BN6" i="114"/>
  <c r="BM6" i="114"/>
  <c r="BL6" i="114"/>
  <c r="BK6" i="114"/>
  <c r="BJ6" i="114"/>
  <c r="BI6" i="114"/>
  <c r="BH6" i="114"/>
  <c r="BG6" i="114"/>
  <c r="BF6" i="114"/>
  <c r="BE6" i="114"/>
  <c r="BD6" i="114"/>
  <c r="BC6" i="114"/>
  <c r="BB6" i="114"/>
  <c r="BA6" i="114"/>
  <c r="AZ6" i="114"/>
  <c r="AY6" i="114"/>
  <c r="AX6" i="114"/>
  <c r="AW6"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N12" i="168" l="1"/>
  <c r="AA40" i="167"/>
  <c r="T13" i="79"/>
  <c r="AB20" i="167"/>
  <c r="AJ20" i="167" l="1"/>
  <c r="AA41" i="167"/>
  <c r="AI40" i="167" l="1"/>
</calcChain>
</file>

<file path=xl/sharedStrings.xml><?xml version="1.0" encoding="utf-8"?>
<sst xmlns="http://schemas.openxmlformats.org/spreadsheetml/2006/main" count="4224" uniqueCount="1473">
  <si>
    <t>□</t>
    <phoneticPr fontId="3"/>
  </si>
  <si>
    <t>年</t>
    <rPh sb="0" eb="1">
      <t>ネン</t>
    </rPh>
    <phoneticPr fontId="3"/>
  </si>
  <si>
    <t>施設</t>
    <rPh sb="0" eb="2">
      <t>シセツ</t>
    </rPh>
    <phoneticPr fontId="3"/>
  </si>
  <si>
    <t>内容</t>
    <rPh sb="0" eb="2">
      <t>ナイヨウ</t>
    </rPh>
    <phoneticPr fontId="3"/>
  </si>
  <si>
    <t>住所</t>
    <rPh sb="0" eb="2">
      <t>ジュウショ</t>
    </rPh>
    <phoneticPr fontId="3"/>
  </si>
  <si>
    <t>その他</t>
    <rPh sb="2" eb="3">
      <t>タ</t>
    </rPh>
    <phoneticPr fontId="3"/>
  </si>
  <si>
    <t>住宅</t>
    <rPh sb="0" eb="2">
      <t>ジュウタク</t>
    </rPh>
    <phoneticPr fontId="3"/>
  </si>
  <si>
    <t>記</t>
    <rPh sb="0" eb="1">
      <t>シル</t>
    </rPh>
    <phoneticPr fontId="3"/>
  </si>
  <si>
    <t>補助事業の名称</t>
    <rPh sb="0" eb="2">
      <t>ホジョ</t>
    </rPh>
    <rPh sb="2" eb="4">
      <t>ジギョウ</t>
    </rPh>
    <rPh sb="5" eb="7">
      <t>メイショウ</t>
    </rPh>
    <phoneticPr fontId="3"/>
  </si>
  <si>
    <t>電話</t>
    <rPh sb="0" eb="2">
      <t>デンワ</t>
    </rPh>
    <phoneticPr fontId="3"/>
  </si>
  <si>
    <t>月</t>
    <rPh sb="0" eb="1">
      <t>ガツ</t>
    </rPh>
    <phoneticPr fontId="3"/>
  </si>
  <si>
    <t>登録年月日</t>
    <rPh sb="0" eb="2">
      <t>トウロク</t>
    </rPh>
    <rPh sb="2" eb="5">
      <t>ネンガッピ</t>
    </rPh>
    <phoneticPr fontId="3"/>
  </si>
  <si>
    <t>月</t>
    <rPh sb="0" eb="1">
      <t>ツキ</t>
    </rPh>
    <phoneticPr fontId="3"/>
  </si>
  <si>
    <t>登録主体</t>
    <rPh sb="0" eb="2">
      <t>トウロク</t>
    </rPh>
    <rPh sb="2" eb="4">
      <t>シュタイ</t>
    </rPh>
    <phoneticPr fontId="3"/>
  </si>
  <si>
    <t>日</t>
    <rPh sb="0" eb="1">
      <t>ヒ</t>
    </rPh>
    <phoneticPr fontId="3"/>
  </si>
  <si>
    <t>事業費等</t>
    <rPh sb="0" eb="3">
      <t>ジギョウヒ</t>
    </rPh>
    <rPh sb="3" eb="4">
      <t>ナド</t>
    </rPh>
    <phoneticPr fontId="3"/>
  </si>
  <si>
    <t>竣工</t>
    <rPh sb="0" eb="2">
      <t>シュンコウ</t>
    </rPh>
    <phoneticPr fontId="3"/>
  </si>
  <si>
    <t>登録番号</t>
    <rPh sb="0" eb="2">
      <t>トウロク</t>
    </rPh>
    <rPh sb="2" eb="4">
      <t>バンゴウ</t>
    </rPh>
    <phoneticPr fontId="3"/>
  </si>
  <si>
    <t>〒</t>
    <phoneticPr fontId="3"/>
  </si>
  <si>
    <t>構造</t>
    <rPh sb="0" eb="2">
      <t>コウゾウ</t>
    </rPh>
    <phoneticPr fontId="3"/>
  </si>
  <si>
    <t>区分</t>
    <rPh sb="0" eb="2">
      <t>クブン</t>
    </rPh>
    <phoneticPr fontId="3"/>
  </si>
  <si>
    <t>□</t>
  </si>
  <si>
    <t>所在地</t>
    <rPh sb="0" eb="3">
      <t>ショザイチ</t>
    </rPh>
    <phoneticPr fontId="3"/>
  </si>
  <si>
    <t>住居表示</t>
    <rPh sb="0" eb="2">
      <t>ジュウキョ</t>
    </rPh>
    <rPh sb="2" eb="4">
      <t>ヒョウジ</t>
    </rPh>
    <phoneticPr fontId="3"/>
  </si>
  <si>
    <t>地名地番</t>
    <rPh sb="0" eb="2">
      <t>チメイ</t>
    </rPh>
    <rPh sb="2" eb="4">
      <t>チバン</t>
    </rPh>
    <phoneticPr fontId="3"/>
  </si>
  <si>
    <t>賃貸人</t>
    <rPh sb="0" eb="3">
      <t>チンタイニン</t>
    </rPh>
    <phoneticPr fontId="3"/>
  </si>
  <si>
    <t>氏名</t>
    <rPh sb="0" eb="2">
      <t>シメイ</t>
    </rPh>
    <phoneticPr fontId="3"/>
  </si>
  <si>
    <t>法人名</t>
    <rPh sb="0" eb="2">
      <t>ホウジン</t>
    </rPh>
    <rPh sb="2" eb="3">
      <t>メイ</t>
    </rPh>
    <phoneticPr fontId="3"/>
  </si>
  <si>
    <t>申請ID</t>
    <rPh sb="0" eb="2">
      <t>シンセイ</t>
    </rPh>
    <phoneticPr fontId="3"/>
  </si>
  <si>
    <t>工事予定</t>
    <rPh sb="0" eb="2">
      <t>コウジ</t>
    </rPh>
    <rPh sb="2" eb="4">
      <t>ヨテイ</t>
    </rPh>
    <phoneticPr fontId="3"/>
  </si>
  <si>
    <t>着工</t>
    <rPh sb="0" eb="2">
      <t>チャッコウ</t>
    </rPh>
    <phoneticPr fontId="3"/>
  </si>
  <si>
    <t>申請先</t>
    <rPh sb="0" eb="2">
      <t>シンセイ</t>
    </rPh>
    <rPh sb="2" eb="3">
      <t>サキ</t>
    </rPh>
    <phoneticPr fontId="3"/>
  </si>
  <si>
    <t>住宅の名称</t>
    <rPh sb="0" eb="2">
      <t>ジュウタク</t>
    </rPh>
    <rPh sb="3" eb="5">
      <t>メイショウ</t>
    </rPh>
    <phoneticPr fontId="3"/>
  </si>
  <si>
    <t>事業全体</t>
    <rPh sb="0" eb="2">
      <t>ジギョウ</t>
    </rPh>
    <rPh sb="2" eb="4">
      <t>ゼンタイ</t>
    </rPh>
    <phoneticPr fontId="3"/>
  </si>
  <si>
    <t>請負施工</t>
    <rPh sb="0" eb="2">
      <t>ウケオイ</t>
    </rPh>
    <rPh sb="2" eb="4">
      <t>セコウ</t>
    </rPh>
    <phoneticPr fontId="3"/>
  </si>
  <si>
    <t>申請状況</t>
    <rPh sb="0" eb="2">
      <t>シンセイ</t>
    </rPh>
    <rPh sb="2" eb="4">
      <t>ジョウキョウ</t>
    </rPh>
    <phoneticPr fontId="3"/>
  </si>
  <si>
    <t>日</t>
    <rPh sb="0" eb="1">
      <t>ニチ</t>
    </rPh>
    <phoneticPr fontId="3"/>
  </si>
  <si>
    <t>事務担当者</t>
    <rPh sb="0" eb="2">
      <t>ジム</t>
    </rPh>
    <rPh sb="2" eb="5">
      <t>タントウシャ</t>
    </rPh>
    <phoneticPr fontId="3"/>
  </si>
  <si>
    <t>EV設置</t>
    <rPh sb="2" eb="4">
      <t>セッチ</t>
    </rPh>
    <phoneticPr fontId="3"/>
  </si>
  <si>
    <t>建築士</t>
    <rPh sb="0" eb="3">
      <t>ケンチクシ</t>
    </rPh>
    <phoneticPr fontId="3"/>
  </si>
  <si>
    <t>介護予防</t>
    <rPh sb="0" eb="2">
      <t>カイゴ</t>
    </rPh>
    <rPh sb="2" eb="4">
      <t>ヨボウ</t>
    </rPh>
    <phoneticPr fontId="3"/>
  </si>
  <si>
    <t>補助申請</t>
    <rPh sb="0" eb="2">
      <t>ホジョ</t>
    </rPh>
    <rPh sb="2" eb="4">
      <t>シンセイ</t>
    </rPh>
    <phoneticPr fontId="3"/>
  </si>
  <si>
    <t>添付書類</t>
    <rPh sb="0" eb="2">
      <t>テンプ</t>
    </rPh>
    <rPh sb="2" eb="4">
      <t>ショルイ</t>
    </rPh>
    <phoneticPr fontId="3"/>
  </si>
  <si>
    <t>竣工検査</t>
    <rPh sb="0" eb="2">
      <t>シュンコウ</t>
    </rPh>
    <rPh sb="2" eb="4">
      <t>ケンサ</t>
    </rPh>
    <phoneticPr fontId="3"/>
  </si>
  <si>
    <t>所属･役職</t>
    <rPh sb="0" eb="2">
      <t>ショゾク</t>
    </rPh>
    <rPh sb="3" eb="5">
      <t>ヤクショク</t>
    </rPh>
    <phoneticPr fontId="3"/>
  </si>
  <si>
    <t>EV</t>
  </si>
  <si>
    <t>交付申請日</t>
    <rPh sb="0" eb="2">
      <t>コウフ</t>
    </rPh>
    <rPh sb="2" eb="5">
      <t>シンセイビ</t>
    </rPh>
    <phoneticPr fontId="3"/>
  </si>
  <si>
    <t>事業名</t>
    <rPh sb="0" eb="2">
      <t>ジギョウ</t>
    </rPh>
    <rPh sb="2" eb="3">
      <t>メイ</t>
    </rPh>
    <phoneticPr fontId="3"/>
  </si>
  <si>
    <t>事業番号</t>
    <rPh sb="0" eb="2">
      <t>ジギョウ</t>
    </rPh>
    <rPh sb="2" eb="4">
      <t>バンゴウ</t>
    </rPh>
    <phoneticPr fontId="3"/>
  </si>
  <si>
    <t>日付</t>
    <rPh sb="0" eb="2">
      <t>ヒヅケ</t>
    </rPh>
    <phoneticPr fontId="3"/>
  </si>
  <si>
    <t>事業ＩＤ</t>
    <rPh sb="0" eb="2">
      <t>ジギョウ</t>
    </rPh>
    <phoneticPr fontId="3"/>
  </si>
  <si>
    <t>建築主</t>
    <rPh sb="0" eb="3">
      <t>ケンチクヌシ</t>
    </rPh>
    <phoneticPr fontId="3"/>
  </si>
  <si>
    <t>法個</t>
    <rPh sb="0" eb="1">
      <t>ホウ</t>
    </rPh>
    <rPh sb="1" eb="2">
      <t>コ</t>
    </rPh>
    <phoneticPr fontId="3"/>
  </si>
  <si>
    <t>所属役職</t>
    <rPh sb="0" eb="2">
      <t>ショゾク</t>
    </rPh>
    <rPh sb="2" eb="4">
      <t>ヤクショク</t>
    </rPh>
    <phoneticPr fontId="3"/>
  </si>
  <si>
    <t>〒</t>
  </si>
  <si>
    <t>共同</t>
    <rPh sb="0" eb="2">
      <t>キョウドウ</t>
    </rPh>
    <phoneticPr fontId="3"/>
  </si>
  <si>
    <t>建同</t>
    <rPh sb="0" eb="1">
      <t>ケン</t>
    </rPh>
    <rPh sb="1" eb="2">
      <t>ドウ</t>
    </rPh>
    <phoneticPr fontId="3"/>
  </si>
  <si>
    <t>さつき登録</t>
    <rPh sb="3" eb="5">
      <t>トウロク</t>
    </rPh>
    <phoneticPr fontId="3"/>
  </si>
  <si>
    <t>面積計</t>
    <rPh sb="0" eb="2">
      <t>メンセキ</t>
    </rPh>
    <rPh sb="2" eb="3">
      <t>ケイ</t>
    </rPh>
    <phoneticPr fontId="3"/>
  </si>
  <si>
    <t>対象外</t>
    <rPh sb="0" eb="2">
      <t>タイショウ</t>
    </rPh>
    <rPh sb="2" eb="3">
      <t>ガイ</t>
    </rPh>
    <phoneticPr fontId="3"/>
  </si>
  <si>
    <t>新改</t>
    <rPh sb="0" eb="1">
      <t>シン</t>
    </rPh>
    <phoneticPr fontId="3"/>
  </si>
  <si>
    <t>既存</t>
    <rPh sb="0" eb="2">
      <t>キソン</t>
    </rPh>
    <phoneticPr fontId="3"/>
  </si>
  <si>
    <t>改修後</t>
    <rPh sb="0" eb="2">
      <t>カイシュウ</t>
    </rPh>
    <rPh sb="2" eb="3">
      <t>ゴ</t>
    </rPh>
    <phoneticPr fontId="3"/>
  </si>
  <si>
    <t>戸数</t>
    <rPh sb="0" eb="2">
      <t>コスウ</t>
    </rPh>
    <phoneticPr fontId="3"/>
  </si>
  <si>
    <t>うち改修</t>
    <rPh sb="2" eb="4">
      <t>カイシュウ</t>
    </rPh>
    <phoneticPr fontId="3"/>
  </si>
  <si>
    <t>施設数</t>
    <rPh sb="0" eb="3">
      <t>シセツスウ</t>
    </rPh>
    <phoneticPr fontId="3"/>
  </si>
  <si>
    <t>棟数</t>
    <rPh sb="0" eb="1">
      <t>トウ</t>
    </rPh>
    <rPh sb="1" eb="2">
      <t>スウ</t>
    </rPh>
    <phoneticPr fontId="3"/>
  </si>
  <si>
    <t>対象外床</t>
    <rPh sb="0" eb="2">
      <t>タイショウ</t>
    </rPh>
    <rPh sb="2" eb="3">
      <t>ガイ</t>
    </rPh>
    <rPh sb="3" eb="4">
      <t>ユカ</t>
    </rPh>
    <phoneticPr fontId="3"/>
  </si>
  <si>
    <t>対象外用途</t>
    <rPh sb="0" eb="2">
      <t>タイショウ</t>
    </rPh>
    <rPh sb="2" eb="3">
      <t>ガイ</t>
    </rPh>
    <rPh sb="3" eb="5">
      <t>ヨウト</t>
    </rPh>
    <phoneticPr fontId="3"/>
  </si>
  <si>
    <t>高齢者生活支援施設</t>
    <rPh sb="0" eb="9">
      <t>コセシ</t>
    </rPh>
    <phoneticPr fontId="3"/>
  </si>
  <si>
    <t>取得有無</t>
    <rPh sb="0" eb="2">
      <t>シュトク</t>
    </rPh>
    <rPh sb="2" eb="4">
      <t>ウム</t>
    </rPh>
    <phoneticPr fontId="3"/>
  </si>
  <si>
    <t>住宅開始</t>
    <rPh sb="0" eb="2">
      <t>ジュウタク</t>
    </rPh>
    <rPh sb="2" eb="4">
      <t>カイシ</t>
    </rPh>
    <phoneticPr fontId="3"/>
  </si>
  <si>
    <t>施設開始</t>
    <rPh sb="0" eb="2">
      <t>シセツ</t>
    </rPh>
    <rPh sb="2" eb="4">
      <t>カイシ</t>
    </rPh>
    <phoneticPr fontId="3"/>
  </si>
  <si>
    <t>施工方式</t>
    <rPh sb="0" eb="2">
      <t>セコウ</t>
    </rPh>
    <rPh sb="2" eb="4">
      <t>ホウシキ</t>
    </rPh>
    <phoneticPr fontId="3"/>
  </si>
  <si>
    <t>初期築年</t>
    <rPh sb="0" eb="2">
      <t>ショキ</t>
    </rPh>
    <rPh sb="2" eb="4">
      <t>チクネン</t>
    </rPh>
    <phoneticPr fontId="3"/>
  </si>
  <si>
    <t>済証</t>
    <rPh sb="0" eb="1">
      <t>ス</t>
    </rPh>
    <rPh sb="1" eb="2">
      <t>ショウ</t>
    </rPh>
    <phoneticPr fontId="3"/>
  </si>
  <si>
    <t>耐震適合</t>
    <rPh sb="0" eb="2">
      <t>タイシン</t>
    </rPh>
    <rPh sb="2" eb="4">
      <t>テキゴウ</t>
    </rPh>
    <phoneticPr fontId="3"/>
  </si>
  <si>
    <t>適合</t>
    <rPh sb="0" eb="2">
      <t>テキゴウ</t>
    </rPh>
    <phoneticPr fontId="3"/>
  </si>
  <si>
    <t>確認証</t>
    <rPh sb="0" eb="2">
      <t>カクニン</t>
    </rPh>
    <rPh sb="2" eb="3">
      <t>アカシ</t>
    </rPh>
    <phoneticPr fontId="3"/>
  </si>
  <si>
    <t>記載書類</t>
    <rPh sb="0" eb="2">
      <t>キサイ</t>
    </rPh>
    <rPh sb="2" eb="4">
      <t>ショルイ</t>
    </rPh>
    <phoneticPr fontId="3"/>
  </si>
  <si>
    <t>確認日付</t>
    <rPh sb="0" eb="2">
      <t>カクニン</t>
    </rPh>
    <rPh sb="2" eb="4">
      <t>ヒヅケ</t>
    </rPh>
    <phoneticPr fontId="3"/>
  </si>
  <si>
    <t>書類名</t>
    <rPh sb="0" eb="2">
      <t>ショルイ</t>
    </rPh>
    <rPh sb="2" eb="3">
      <t>メイ</t>
    </rPh>
    <phoneticPr fontId="3"/>
  </si>
  <si>
    <t>直近用途</t>
    <rPh sb="0" eb="2">
      <t>チョッキン</t>
    </rPh>
    <rPh sb="2" eb="4">
      <t>ヨウト</t>
    </rPh>
    <phoneticPr fontId="3"/>
  </si>
  <si>
    <t>用途区分</t>
    <rPh sb="0" eb="2">
      <t>ヨウト</t>
    </rPh>
    <rPh sb="2" eb="4">
      <t>クブン</t>
    </rPh>
    <phoneticPr fontId="3"/>
  </si>
  <si>
    <t>受領歴</t>
    <rPh sb="0" eb="2">
      <t>ジュリョウ</t>
    </rPh>
    <rPh sb="2" eb="3">
      <t>レキ</t>
    </rPh>
    <phoneticPr fontId="3"/>
  </si>
  <si>
    <t>有無</t>
    <rPh sb="0" eb="2">
      <t>ウム</t>
    </rPh>
    <phoneticPr fontId="3"/>
  </si>
  <si>
    <t>制度名</t>
    <rPh sb="0" eb="3">
      <t>セイドメイ</t>
    </rPh>
    <phoneticPr fontId="3"/>
  </si>
  <si>
    <t>用途変更</t>
    <rPh sb="0" eb="2">
      <t>ヨウト</t>
    </rPh>
    <rPh sb="2" eb="4">
      <t>ヘンコウ</t>
    </rPh>
    <phoneticPr fontId="3"/>
  </si>
  <si>
    <t>取得</t>
    <rPh sb="0" eb="2">
      <t>シュトク</t>
    </rPh>
    <phoneticPr fontId="3"/>
  </si>
  <si>
    <t>契約日</t>
    <rPh sb="0" eb="2">
      <t>ケイヤク</t>
    </rPh>
    <rPh sb="2" eb="3">
      <t>ニチ</t>
    </rPh>
    <phoneticPr fontId="3"/>
  </si>
  <si>
    <t>新築住宅</t>
    <rPh sb="0" eb="2">
      <t>シンチク</t>
    </rPh>
    <rPh sb="2" eb="4">
      <t>ジュウタク</t>
    </rPh>
    <phoneticPr fontId="3"/>
  </si>
  <si>
    <t>総事業費</t>
    <rPh sb="0" eb="1">
      <t>ソウ</t>
    </rPh>
    <rPh sb="1" eb="4">
      <t>ジギョウヒ</t>
    </rPh>
    <phoneticPr fontId="3"/>
  </si>
  <si>
    <t>事業経費</t>
    <rPh sb="0" eb="2">
      <t>ジギョウ</t>
    </rPh>
    <rPh sb="2" eb="4">
      <t>ケイヒ</t>
    </rPh>
    <phoneticPr fontId="3"/>
  </si>
  <si>
    <t>対象事業費</t>
    <rPh sb="0" eb="2">
      <t>タイショウ</t>
    </rPh>
    <rPh sb="2" eb="5">
      <t>ジギョウヒ</t>
    </rPh>
    <phoneticPr fontId="3"/>
  </si>
  <si>
    <t>要望額</t>
    <rPh sb="0" eb="2">
      <t>ヨウボウ</t>
    </rPh>
    <rPh sb="2" eb="3">
      <t>ガク</t>
    </rPh>
    <phoneticPr fontId="3"/>
  </si>
  <si>
    <t>新築施設</t>
    <rPh sb="0" eb="2">
      <t>シンチク</t>
    </rPh>
    <rPh sb="2" eb="4">
      <t>シセツ</t>
    </rPh>
    <phoneticPr fontId="3"/>
  </si>
  <si>
    <t>新築対象外</t>
    <rPh sb="0" eb="2">
      <t>シンチク</t>
    </rPh>
    <rPh sb="2" eb="5">
      <t>タイショウガイ</t>
    </rPh>
    <phoneticPr fontId="3"/>
  </si>
  <si>
    <t>工事費</t>
    <rPh sb="0" eb="3">
      <t>コウジヒ</t>
    </rPh>
    <phoneticPr fontId="3"/>
  </si>
  <si>
    <t>増築住宅</t>
    <rPh sb="0" eb="2">
      <t>ゾウチク</t>
    </rPh>
    <rPh sb="2" eb="4">
      <t>ジュウタク</t>
    </rPh>
    <phoneticPr fontId="3"/>
  </si>
  <si>
    <t>改修住宅専用部</t>
    <rPh sb="0" eb="2">
      <t>カイシュウ</t>
    </rPh>
    <rPh sb="2" eb="4">
      <t>ジュウタク</t>
    </rPh>
    <rPh sb="4" eb="6">
      <t>センヨウ</t>
    </rPh>
    <rPh sb="6" eb="7">
      <t>ブ</t>
    </rPh>
    <phoneticPr fontId="3"/>
  </si>
  <si>
    <t>改修住宅</t>
    <rPh sb="0" eb="2">
      <t>カイシュウ</t>
    </rPh>
    <rPh sb="2" eb="4">
      <t>ジュウタク</t>
    </rPh>
    <phoneticPr fontId="3"/>
  </si>
  <si>
    <t>改修住宅共用部</t>
    <rPh sb="0" eb="2">
      <t>カイシュウ</t>
    </rPh>
    <rPh sb="2" eb="4">
      <t>ジュウタク</t>
    </rPh>
    <rPh sb="4" eb="7">
      <t>キョウヨウブ</t>
    </rPh>
    <phoneticPr fontId="3"/>
  </si>
  <si>
    <t>増築施設</t>
    <rPh sb="0" eb="2">
      <t>ゾウチク</t>
    </rPh>
    <rPh sb="2" eb="4">
      <t>シセツ</t>
    </rPh>
    <phoneticPr fontId="3"/>
  </si>
  <si>
    <t>改修施設</t>
    <rPh sb="0" eb="2">
      <t>カイシュウ</t>
    </rPh>
    <rPh sb="2" eb="4">
      <t>シセツ</t>
    </rPh>
    <phoneticPr fontId="3"/>
  </si>
  <si>
    <t>買取施設</t>
    <rPh sb="0" eb="2">
      <t>カイト</t>
    </rPh>
    <rPh sb="2" eb="4">
      <t>シセツ</t>
    </rPh>
    <phoneticPr fontId="3"/>
  </si>
  <si>
    <t>買取住宅</t>
    <rPh sb="0" eb="2">
      <t>カイト</t>
    </rPh>
    <rPh sb="2" eb="4">
      <t>ジュウタク</t>
    </rPh>
    <phoneticPr fontId="3"/>
  </si>
  <si>
    <t>基数</t>
    <rPh sb="0" eb="2">
      <t>キスウ</t>
    </rPh>
    <phoneticPr fontId="3"/>
  </si>
  <si>
    <t>消費税控除減額</t>
    <rPh sb="0" eb="3">
      <t>ショウヒゼイ</t>
    </rPh>
    <rPh sb="3" eb="5">
      <t>コウジョ</t>
    </rPh>
    <rPh sb="5" eb="7">
      <t>ゲンガク</t>
    </rPh>
    <phoneticPr fontId="3"/>
  </si>
  <si>
    <t>確定</t>
    <rPh sb="0" eb="2">
      <t>カクテイ</t>
    </rPh>
    <phoneticPr fontId="3"/>
  </si>
  <si>
    <t>資格</t>
    <rPh sb="0" eb="2">
      <t>シカク</t>
    </rPh>
    <phoneticPr fontId="3"/>
  </si>
  <si>
    <t>事務所名</t>
    <rPh sb="0" eb="3">
      <t>ジムショ</t>
    </rPh>
    <rPh sb="3" eb="4">
      <t>メイ</t>
    </rPh>
    <phoneticPr fontId="3"/>
  </si>
  <si>
    <t>資格登録</t>
    <rPh sb="0" eb="2">
      <t>シカク</t>
    </rPh>
    <rPh sb="2" eb="4">
      <t>トウロク</t>
    </rPh>
    <phoneticPr fontId="3"/>
  </si>
  <si>
    <t>事務所登録</t>
    <rPh sb="0" eb="3">
      <t>ジムショ</t>
    </rPh>
    <rPh sb="3" eb="5">
      <t>トウロク</t>
    </rPh>
    <phoneticPr fontId="3"/>
  </si>
  <si>
    <t>事務所番号</t>
    <rPh sb="0" eb="3">
      <t>ジムショ</t>
    </rPh>
    <rPh sb="3" eb="5">
      <t>バンゴウ</t>
    </rPh>
    <phoneticPr fontId="3"/>
  </si>
  <si>
    <t>事務所所在</t>
    <rPh sb="0" eb="3">
      <t>ジムショ</t>
    </rPh>
    <rPh sb="3" eb="5">
      <t>ショザイ</t>
    </rPh>
    <phoneticPr fontId="3"/>
  </si>
  <si>
    <t>①夫婦型</t>
    <rPh sb="1" eb="3">
      <t>フウフ</t>
    </rPh>
    <rPh sb="3" eb="4">
      <t>ガタ</t>
    </rPh>
    <phoneticPr fontId="3"/>
  </si>
  <si>
    <t>②ストック型</t>
    <rPh sb="5" eb="6">
      <t>カタ</t>
    </rPh>
    <phoneticPr fontId="3"/>
  </si>
  <si>
    <t>他補助有無</t>
    <rPh sb="0" eb="1">
      <t>タ</t>
    </rPh>
    <rPh sb="1" eb="3">
      <t>ホジョ</t>
    </rPh>
    <rPh sb="3" eb="5">
      <t>ウム</t>
    </rPh>
    <phoneticPr fontId="3"/>
  </si>
  <si>
    <t>応募</t>
    <rPh sb="0" eb="2">
      <t>オウボ</t>
    </rPh>
    <phoneticPr fontId="3"/>
  </si>
  <si>
    <t>制度名称</t>
    <rPh sb="0" eb="2">
      <t>セイド</t>
    </rPh>
    <rPh sb="2" eb="4">
      <t>メイショウ</t>
    </rPh>
    <phoneticPr fontId="3"/>
  </si>
  <si>
    <t>実施主体</t>
    <rPh sb="0" eb="2">
      <t>ジッシ</t>
    </rPh>
    <rPh sb="2" eb="4">
      <t>シュタイ</t>
    </rPh>
    <phoneticPr fontId="3"/>
  </si>
  <si>
    <t>国費</t>
    <rPh sb="0" eb="2">
      <t>コクヒ</t>
    </rPh>
    <phoneticPr fontId="3"/>
  </si>
  <si>
    <t>予定額</t>
    <rPh sb="0" eb="2">
      <t>ヨテイ</t>
    </rPh>
    <rPh sb="2" eb="3">
      <t>ガク</t>
    </rPh>
    <phoneticPr fontId="3"/>
  </si>
  <si>
    <t>対象範囲</t>
    <rPh sb="0" eb="2">
      <t>タイショウ</t>
    </rPh>
    <rPh sb="2" eb="4">
      <t>ハンイ</t>
    </rPh>
    <phoneticPr fontId="3"/>
  </si>
  <si>
    <t>担当者</t>
    <rPh sb="0" eb="3">
      <t>タントウシャ</t>
    </rPh>
    <phoneticPr fontId="3"/>
  </si>
  <si>
    <t>資金計画</t>
    <rPh sb="0" eb="2">
      <t>シキン</t>
    </rPh>
    <rPh sb="2" eb="4">
      <t>ケイカク</t>
    </rPh>
    <phoneticPr fontId="3"/>
  </si>
  <si>
    <t>自己資金</t>
    <rPh sb="0" eb="2">
      <t>ジコ</t>
    </rPh>
    <rPh sb="2" eb="4">
      <t>シキン</t>
    </rPh>
    <phoneticPr fontId="3"/>
  </si>
  <si>
    <t>借入金</t>
    <rPh sb="0" eb="3">
      <t>シャクニュウキン</t>
    </rPh>
    <phoneticPr fontId="3"/>
  </si>
  <si>
    <t>その他内容</t>
    <rPh sb="2" eb="3">
      <t>タ</t>
    </rPh>
    <rPh sb="3" eb="5">
      <t>ナイヨウ</t>
    </rPh>
    <phoneticPr fontId="3"/>
  </si>
  <si>
    <t>機関名</t>
    <rPh sb="0" eb="3">
      <t>キカンメイ</t>
    </rPh>
    <phoneticPr fontId="3"/>
  </si>
  <si>
    <t>額</t>
    <rPh sb="0" eb="1">
      <t>ガク</t>
    </rPh>
    <phoneticPr fontId="3"/>
  </si>
  <si>
    <t>期間</t>
    <rPh sb="0" eb="2">
      <t>キカン</t>
    </rPh>
    <phoneticPr fontId="3"/>
  </si>
  <si>
    <t>内諾</t>
    <rPh sb="0" eb="2">
      <t>ナイダク</t>
    </rPh>
    <phoneticPr fontId="3"/>
  </si>
  <si>
    <t>計画住宅</t>
    <rPh sb="0" eb="2">
      <t>ケイカク</t>
    </rPh>
    <rPh sb="2" eb="4">
      <t>ジュウタク</t>
    </rPh>
    <phoneticPr fontId="3"/>
  </si>
  <si>
    <t>家賃合計</t>
    <rPh sb="0" eb="2">
      <t>ヤチン</t>
    </rPh>
    <rPh sb="2" eb="4">
      <t>ゴウケイ</t>
    </rPh>
    <phoneticPr fontId="3"/>
  </si>
  <si>
    <t>住戸専用</t>
    <rPh sb="0" eb="2">
      <t>ジュウコ</t>
    </rPh>
    <rPh sb="2" eb="4">
      <t>センヨウ</t>
    </rPh>
    <phoneticPr fontId="3"/>
  </si>
  <si>
    <t>共同利用</t>
    <rPh sb="0" eb="2">
      <t>キョウドウ</t>
    </rPh>
    <rPh sb="2" eb="4">
      <t>リヨウ</t>
    </rPh>
    <phoneticPr fontId="3"/>
  </si>
  <si>
    <t>近傍同種まとめ</t>
    <rPh sb="0" eb="2">
      <t>キンボウ</t>
    </rPh>
    <rPh sb="2" eb="4">
      <t>ドウシュ</t>
    </rPh>
    <phoneticPr fontId="3"/>
  </si>
  <si>
    <t>事例Ａ</t>
    <rPh sb="0" eb="2">
      <t>ジレイ</t>
    </rPh>
    <phoneticPr fontId="3"/>
  </si>
  <si>
    <t>名称</t>
    <rPh sb="0" eb="2">
      <t>メイショウ</t>
    </rPh>
    <phoneticPr fontId="3"/>
  </si>
  <si>
    <t>距離</t>
    <rPh sb="0" eb="2">
      <t>キョリ</t>
    </rPh>
    <phoneticPr fontId="3"/>
  </si>
  <si>
    <t>築年</t>
    <rPh sb="0" eb="2">
      <t>チクネン</t>
    </rPh>
    <phoneticPr fontId="3"/>
  </si>
  <si>
    <t>専用部</t>
    <rPh sb="0" eb="2">
      <t>センヨウ</t>
    </rPh>
    <rPh sb="2" eb="3">
      <t>ブ</t>
    </rPh>
    <phoneticPr fontId="3"/>
  </si>
  <si>
    <t>家賃</t>
    <rPh sb="0" eb="2">
      <t>ヤチン</t>
    </rPh>
    <phoneticPr fontId="3"/>
  </si>
  <si>
    <t>参照先</t>
    <rPh sb="0" eb="3">
      <t>サンショウサキ</t>
    </rPh>
    <phoneticPr fontId="3"/>
  </si>
  <si>
    <t>他</t>
    <rPh sb="0" eb="1">
      <t>ホカ</t>
    </rPh>
    <phoneticPr fontId="3"/>
  </si>
  <si>
    <t>事例Ｃ</t>
    <rPh sb="0" eb="2">
      <t>ジレイ</t>
    </rPh>
    <phoneticPr fontId="3"/>
  </si>
  <si>
    <t>事例Ｂ</t>
    <rPh sb="0" eb="2">
      <t>ジレイ</t>
    </rPh>
    <phoneticPr fontId="3"/>
  </si>
  <si>
    <t>E-mail</t>
  </si>
  <si>
    <t>取得日</t>
    <rPh sb="0" eb="2">
      <t>シュトク</t>
    </rPh>
    <rPh sb="2" eb="3">
      <t>ヒ</t>
    </rPh>
    <phoneticPr fontId="3"/>
  </si>
  <si>
    <t>新築計</t>
    <rPh sb="0" eb="2">
      <t>シンチク</t>
    </rPh>
    <rPh sb="2" eb="3">
      <t>ケイ</t>
    </rPh>
    <phoneticPr fontId="3"/>
  </si>
  <si>
    <t>改修住宅計</t>
    <rPh sb="0" eb="2">
      <t>カイシュウ</t>
    </rPh>
    <rPh sb="2" eb="4">
      <t>ジュウタク</t>
    </rPh>
    <rPh sb="4" eb="5">
      <t>ケイ</t>
    </rPh>
    <phoneticPr fontId="3"/>
  </si>
  <si>
    <t>改修施設計</t>
    <rPh sb="0" eb="2">
      <t>カイシュウ</t>
    </rPh>
    <rPh sb="2" eb="4">
      <t>シセツ</t>
    </rPh>
    <rPh sb="4" eb="5">
      <t>ケイ</t>
    </rPh>
    <phoneticPr fontId="3"/>
  </si>
  <si>
    <t>工事対象外</t>
    <rPh sb="0" eb="2">
      <t>コウジ</t>
    </rPh>
    <rPh sb="2" eb="4">
      <t>タイショウ</t>
    </rPh>
    <rPh sb="4" eb="5">
      <t>ソト</t>
    </rPh>
    <phoneticPr fontId="3"/>
  </si>
  <si>
    <t>買取対象外</t>
    <rPh sb="0" eb="2">
      <t>カイト</t>
    </rPh>
    <rPh sb="2" eb="4">
      <t>タイショウ</t>
    </rPh>
    <rPh sb="4" eb="5">
      <t>ソト</t>
    </rPh>
    <phoneticPr fontId="3"/>
  </si>
  <si>
    <t>改修計</t>
    <rPh sb="0" eb="2">
      <t>カイシュウ</t>
    </rPh>
    <rPh sb="2" eb="3">
      <t>ケイ</t>
    </rPh>
    <phoneticPr fontId="3"/>
  </si>
  <si>
    <t>計</t>
    <rPh sb="0" eb="1">
      <t>ケイ</t>
    </rPh>
    <phoneticPr fontId="3"/>
  </si>
  <si>
    <t>借入先①</t>
    <rPh sb="0" eb="2">
      <t>シャクニュウ</t>
    </rPh>
    <rPh sb="2" eb="3">
      <t>サキ</t>
    </rPh>
    <phoneticPr fontId="3"/>
  </si>
  <si>
    <t>借入先②</t>
    <rPh sb="0" eb="2">
      <t>シャクニュウ</t>
    </rPh>
    <rPh sb="2" eb="3">
      <t>サキ</t>
    </rPh>
    <phoneticPr fontId="3"/>
  </si>
  <si>
    <t>借入先③</t>
    <rPh sb="0" eb="2">
      <t>シャクニュウ</t>
    </rPh>
    <rPh sb="2" eb="3">
      <t>サキ</t>
    </rPh>
    <phoneticPr fontId="3"/>
  </si>
  <si>
    <t>借入先④</t>
    <rPh sb="0" eb="2">
      <t>シャクニュウ</t>
    </rPh>
    <rPh sb="2" eb="3">
      <t>サキ</t>
    </rPh>
    <phoneticPr fontId="3"/>
  </si>
  <si>
    <t>単価</t>
    <rPh sb="0" eb="2">
      <t>タンカ</t>
    </rPh>
    <phoneticPr fontId="3"/>
  </si>
  <si>
    <t>経費</t>
    <rPh sb="0" eb="2">
      <t>ケイヒ</t>
    </rPh>
    <phoneticPr fontId="3"/>
  </si>
  <si>
    <t>様式１</t>
    <rPh sb="0" eb="2">
      <t>ヨウシキ</t>
    </rPh>
    <phoneticPr fontId="3"/>
  </si>
  <si>
    <t>①</t>
  </si>
  <si>
    <t>②</t>
  </si>
  <si>
    <t>メルアド</t>
  </si>
  <si>
    <t>平均</t>
    <rPh sb="0" eb="2">
      <t>ヘイキン</t>
    </rPh>
    <phoneticPr fontId="3"/>
  </si>
  <si>
    <t>様式２</t>
    <rPh sb="0" eb="2">
      <t>ヨウシキ</t>
    </rPh>
    <phoneticPr fontId="3"/>
  </si>
  <si>
    <t>様式３</t>
    <rPh sb="0" eb="2">
      <t>ヨウシキ</t>
    </rPh>
    <phoneticPr fontId="3"/>
  </si>
  <si>
    <t>様式３別添</t>
    <rPh sb="0" eb="2">
      <t>ヨウシキ</t>
    </rPh>
    <rPh sb="3" eb="5">
      <t>ベッテン</t>
    </rPh>
    <phoneticPr fontId="3"/>
  </si>
  <si>
    <t>様式４</t>
    <rPh sb="0" eb="2">
      <t>ヨウシキ</t>
    </rPh>
    <phoneticPr fontId="3"/>
  </si>
  <si>
    <t>様式５</t>
    <rPh sb="0" eb="2">
      <t>ヨウシキ</t>
    </rPh>
    <phoneticPr fontId="3"/>
  </si>
  <si>
    <t>〒</t>
    <phoneticPr fontId="3"/>
  </si>
  <si>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</si>
  <si>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</si>
  <si>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</si>
  <si>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</si>
  <si>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</si>
  <si>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</si>
  <si>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</si>
  <si>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</si>
  <si>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</si>
  <si>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</si>
  <si>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</si>
  <si>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</si>
  <si>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</si>
  <si>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</si>
  <si>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</si>
  <si>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</si>
  <si>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</si>
  <si>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</si>
  <si>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</si>
  <si>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</si>
  <si>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</si>
  <si>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</si>
  <si>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</si>
  <si>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</si>
  <si>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</si>
  <si>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</si>
  <si>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</si>
  <si>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</si>
  <si>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</si>
  <si>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</si>
  <si>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</si>
  <si>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</si>
  <si>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</si>
  <si>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</si>
  <si>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</si>
  <si>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</si>
  <si>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</si>
  <si>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</si>
  <si>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</si>
  <si>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</si>
  <si>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</si>
  <si>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</si>
  <si>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</si>
  <si>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</si>
  <si>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</si>
  <si>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</si>
  <si>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</si>
  <si>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</si>
  <si>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</si>
  <si>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</si>
  <si>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</si>
  <si>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</si>
  <si>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</si>
  <si>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</si>
  <si>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</si>
  <si>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</si>
  <si>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</si>
  <si>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</si>
  <si>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</si>
  <si>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</si>
  <si>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</si>
  <si>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</si>
  <si>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</si>
  <si>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</si>
  <si>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</si>
  <si>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</si>
  <si>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</si>
  <si>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</si>
  <si>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</si>
  <si>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</si>
  <si>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</si>
  <si>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</si>
  <si>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</si>
  <si>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</si>
  <si>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</si>
  <si>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</si>
  <si>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</si>
  <si>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</si>
  <si>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</si>
  <si>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</si>
  <si>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</si>
  <si>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</si>
  <si>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</si>
  <si>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</si>
  <si>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</si>
  <si>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</si>
  <si>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</si>
  <si>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</si>
  <si>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</si>
  <si>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</si>
  <si>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</si>
  <si>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</si>
  <si>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</si>
  <si>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</si>
  <si>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</si>
  <si>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</si>
  <si>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</si>
  <si>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</si>
  <si>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</si>
  <si>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</si>
  <si>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</si>
  <si>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</si>
  <si>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</si>
  <si>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</si>
  <si>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</si>
  <si>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</si>
  <si>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</si>
  <si>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</si>
  <si>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</si>
  <si>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</si>
  <si>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</si>
  <si>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</si>
  <si>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</si>
  <si>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</si>
  <si>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</si>
  <si>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</si>
  <si>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</si>
  <si>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</si>
  <si>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</si>
  <si>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</si>
  <si>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</si>
  <si>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</si>
  <si>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</si>
  <si>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</si>
  <si>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</si>
  <si>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</si>
  <si>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</si>
  <si>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</si>
  <si>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</si>
  <si>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</si>
  <si>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</si>
  <si>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</si>
  <si>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</si>
  <si>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</si>
  <si>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</si>
  <si>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</si>
  <si>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</si>
  <si>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</si>
  <si>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</si>
  <si>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</si>
  <si>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</si>
  <si>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</si>
  <si>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</si>
  <si>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</si>
  <si>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</si>
  <si>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</si>
  <si>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</si>
  <si>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</si>
  <si>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</si>
  <si>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</si>
  <si>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</si>
  <si>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</si>
  <si>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</si>
  <si>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</si>
  <si>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</si>
  <si>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</si>
  <si>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</si>
  <si>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</si>
  <si>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</si>
  <si>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</si>
  <si>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</si>
  <si>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</si>
  <si>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</si>
  <si>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</si>
  <si>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</si>
  <si>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</si>
  <si>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</si>
  <si>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</si>
  <si>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</si>
  <si>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</si>
  <si>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</si>
  <si>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</si>
  <si>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</si>
  <si>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</si>
  <si>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</si>
  <si>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</si>
  <si>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</si>
  <si>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</si>
  <si>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</si>
  <si>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</si>
  <si>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</si>
  <si>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</si>
  <si>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</si>
  <si>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</si>
  <si>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</si>
  <si>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</si>
  <si>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</si>
  <si>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</si>
  <si>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</si>
  <si>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</si>
  <si>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</si>
  <si>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</si>
  <si>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</si>
  <si>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</si>
  <si>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</si>
  <si>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</si>
  <si>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</si>
  <si>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</si>
  <si>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</si>
  <si>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</si>
  <si>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</si>
  <si>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</si>
  <si>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</si>
  <si>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</si>
  <si>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</si>
  <si>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</si>
  <si>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</si>
  <si>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</si>
  <si>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</si>
  <si>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</si>
  <si>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</si>
  <si>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</si>
  <si>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</si>
  <si>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</si>
  <si>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</si>
  <si>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</si>
  <si>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</si>
  <si>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</si>
  <si>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</si>
  <si>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</si>
  <si>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</si>
  <si>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</si>
  <si>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</si>
  <si>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</si>
  <si>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</si>
  <si>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</si>
  <si>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</si>
  <si>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</si>
  <si>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</si>
  <si>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</si>
  <si>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</si>
  <si>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</si>
  <si>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</si>
  <si>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</si>
  <si>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</si>
  <si>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</si>
  <si>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</si>
  <si>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</si>
  <si>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</si>
  <si>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</si>
  <si>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</si>
  <si>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</si>
  <si>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</si>
  <si>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</si>
  <si>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</si>
  <si>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</si>
  <si>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</si>
  <si>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</si>
  <si>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</si>
  <si>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</si>
  <si>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</si>
  <si>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</si>
  <si>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</si>
  <si>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</si>
  <si>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</si>
  <si>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</si>
  <si>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</si>
  <si>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3"/>
  </si>
  <si>
    <t>補助金受領歴</t>
    <rPh sb="0" eb="3">
      <t>ホジョキン</t>
    </rPh>
    <rPh sb="3" eb="5">
      <t>ジュリョウ</t>
    </rPh>
    <rPh sb="5" eb="6">
      <t>レキ</t>
    </rPh>
    <phoneticPr fontId="3"/>
  </si>
  <si>
    <t>住宅等の取得</t>
    <rPh sb="0" eb="2">
      <t>ジュウタク</t>
    </rPh>
    <rPh sb="2" eb="3">
      <t>ナド</t>
    </rPh>
    <rPh sb="4" eb="6">
      <t>シュトク</t>
    </rPh>
    <phoneticPr fontId="3"/>
  </si>
  <si>
    <t>所属事務所</t>
    <rPh sb="0" eb="2">
      <t>ショゾク</t>
    </rPh>
    <rPh sb="2" eb="4">
      <t>ジム</t>
    </rPh>
    <rPh sb="4" eb="5">
      <t>ショ</t>
    </rPh>
    <phoneticPr fontId="3"/>
  </si>
  <si>
    <t>建築主に同じ</t>
    <rPh sb="0" eb="1">
      <t>ケン</t>
    </rPh>
    <rPh sb="1" eb="2">
      <t>チク</t>
    </rPh>
    <rPh sb="2" eb="3">
      <t>ヌシ</t>
    </rPh>
    <rPh sb="4" eb="5">
      <t>ドウ</t>
    </rPh>
    <phoneticPr fontId="3"/>
  </si>
  <si>
    <t>〒</t>
    <phoneticPr fontId="3"/>
  </si>
  <si>
    <t>検済証発行</t>
    <rPh sb="0" eb="1">
      <t>ケン</t>
    </rPh>
    <rPh sb="1" eb="2">
      <t>ズ</t>
    </rPh>
    <rPh sb="3" eb="5">
      <t>ハッコウ</t>
    </rPh>
    <phoneticPr fontId="3"/>
  </si>
  <si>
    <t>確定でき減額</t>
    <rPh sb="0" eb="2">
      <t>カクテイ</t>
    </rPh>
    <rPh sb="4" eb="6">
      <t>ゲンガク</t>
    </rPh>
    <phoneticPr fontId="3"/>
  </si>
  <si>
    <t>家賃等</t>
    <rPh sb="0" eb="2">
      <t>ヤチン</t>
    </rPh>
    <rPh sb="2" eb="3">
      <t>ナド</t>
    </rPh>
    <phoneticPr fontId="3"/>
  </si>
  <si>
    <t>前払金受領</t>
    <rPh sb="0" eb="2">
      <t>マエバラ</t>
    </rPh>
    <rPh sb="2" eb="3">
      <t>キン</t>
    </rPh>
    <rPh sb="3" eb="5">
      <t>ジュリョウ</t>
    </rPh>
    <phoneticPr fontId="3"/>
  </si>
  <si>
    <t>申請日</t>
    <rPh sb="0" eb="3">
      <t>シンセイビ</t>
    </rPh>
    <phoneticPr fontId="3"/>
  </si>
  <si>
    <t>改修前</t>
    <rPh sb="0" eb="2">
      <t>カイシュウ</t>
    </rPh>
    <rPh sb="2" eb="3">
      <t>マエ</t>
    </rPh>
    <phoneticPr fontId="3"/>
  </si>
  <si>
    <t>総戸数</t>
    <rPh sb="0" eb="1">
      <t>ソウ</t>
    </rPh>
    <rPh sb="1" eb="3">
      <t>コスウ</t>
    </rPh>
    <phoneticPr fontId="3"/>
  </si>
  <si>
    <t>戸</t>
    <rPh sb="0" eb="1">
      <t>ト</t>
    </rPh>
    <phoneticPr fontId="3"/>
  </si>
  <si>
    <t>日</t>
    <rPh sb="0" eb="1">
      <t>ニチ</t>
    </rPh>
    <phoneticPr fontId="3"/>
  </si>
  <si>
    <t>交付申請書</t>
    <rPh sb="0" eb="2">
      <t>コウフ</t>
    </rPh>
    <rPh sb="2" eb="5">
      <t>シンセイショ</t>
    </rPh>
    <phoneticPr fontId="3"/>
  </si>
  <si>
    <t>構     造</t>
    <rPh sb="0" eb="1">
      <t>カマエ</t>
    </rPh>
    <rPh sb="6" eb="7">
      <t>ヅクリ</t>
    </rPh>
    <phoneticPr fontId="3"/>
  </si>
  <si>
    <t>書式名称</t>
    <rPh sb="0" eb="2">
      <t>ショシキ</t>
    </rPh>
    <rPh sb="2" eb="4">
      <t>メイショウ</t>
    </rPh>
    <phoneticPr fontId="3"/>
  </si>
  <si>
    <t>本書類</t>
    <rPh sb="0" eb="1">
      <t>ホン</t>
    </rPh>
    <rPh sb="1" eb="3">
      <t>ショルイ</t>
    </rPh>
    <phoneticPr fontId="3"/>
  </si>
  <si>
    <t>申請書類</t>
    <rPh sb="0" eb="2">
      <t>シンセイ</t>
    </rPh>
    <rPh sb="2" eb="4">
      <t>ショルイ</t>
    </rPh>
    <phoneticPr fontId="3"/>
  </si>
  <si>
    <t>添付資料</t>
    <rPh sb="0" eb="2">
      <t>テンプ</t>
    </rPh>
    <rPh sb="2" eb="4">
      <t>シリョウ</t>
    </rPh>
    <phoneticPr fontId="3"/>
  </si>
  <si>
    <t>申請する建物についての補助金等受領歴</t>
    <rPh sb="0" eb="2">
      <t>シンセイ</t>
    </rPh>
    <rPh sb="4" eb="6">
      <t>タテモノ</t>
    </rPh>
    <rPh sb="11" eb="14">
      <t>ホジョキン</t>
    </rPh>
    <rPh sb="14" eb="15">
      <t>ナド</t>
    </rPh>
    <rPh sb="15" eb="17">
      <t>ジュリョウ</t>
    </rPh>
    <rPh sb="17" eb="18">
      <t>レキ</t>
    </rPh>
    <phoneticPr fontId="3"/>
  </si>
  <si>
    <t>申請者</t>
    <rPh sb="0" eb="2">
      <t>シンセイ</t>
    </rPh>
    <rPh sb="2" eb="3">
      <t>シャ</t>
    </rPh>
    <phoneticPr fontId="3"/>
  </si>
  <si>
    <t>氏名（代表者名）</t>
    <rPh sb="0" eb="2">
      <t>シメイ</t>
    </rPh>
    <rPh sb="3" eb="6">
      <t>ダイヒョウシャ</t>
    </rPh>
    <rPh sb="6" eb="7">
      <t>メイ</t>
    </rPh>
    <phoneticPr fontId="3"/>
  </si>
  <si>
    <t>上記の事業要件を確認しました。</t>
    <rPh sb="0" eb="2">
      <t>ジョウキ</t>
    </rPh>
    <rPh sb="3" eb="5">
      <t>ジギョウ</t>
    </rPh>
    <rPh sb="5" eb="7">
      <t>ヨウケン</t>
    </rPh>
    <rPh sb="8" eb="10">
      <t>カクニン</t>
    </rPh>
    <phoneticPr fontId="3"/>
  </si>
  <si>
    <t>個人</t>
    <rPh sb="0" eb="2">
      <t>コジン</t>
    </rPh>
    <phoneticPr fontId="3"/>
  </si>
  <si>
    <t>法人</t>
    <rPh sb="0" eb="2">
      <t>ホウジン</t>
    </rPh>
    <phoneticPr fontId="3"/>
  </si>
  <si>
    <t>工事予定内容</t>
    <rPh sb="0" eb="2">
      <t>コウジ</t>
    </rPh>
    <rPh sb="2" eb="4">
      <t>ヨテイ</t>
    </rPh>
    <rPh sb="4" eb="6">
      <t>ナイヨウ</t>
    </rPh>
    <phoneticPr fontId="3"/>
  </si>
  <si>
    <t>ﾌﾘｶﾞﾅ</t>
    <phoneticPr fontId="3"/>
  </si>
  <si>
    <t>他の補助金申請</t>
    <rPh sb="0" eb="1">
      <t>タ</t>
    </rPh>
    <rPh sb="2" eb="5">
      <t>ホジョキン</t>
    </rPh>
    <rPh sb="5" eb="7">
      <t>シンセイ</t>
    </rPh>
    <phoneticPr fontId="3"/>
  </si>
  <si>
    <t>共同事業主・発注者の有無</t>
    <rPh sb="0" eb="2">
      <t>キョウドウ</t>
    </rPh>
    <rPh sb="2" eb="4">
      <t>ジギョウ</t>
    </rPh>
    <rPh sb="4" eb="5">
      <t>ヌシ</t>
    </rPh>
    <rPh sb="6" eb="9">
      <t>ハッチュウシャ</t>
    </rPh>
    <rPh sb="10" eb="12">
      <t>ウム</t>
    </rPh>
    <phoneticPr fontId="3"/>
  </si>
  <si>
    <t>交付申請者</t>
    <rPh sb="0" eb="2">
      <t>コウフ</t>
    </rPh>
    <rPh sb="2" eb="4">
      <t>シンセイ</t>
    </rPh>
    <rPh sb="4" eb="5">
      <t>シャ</t>
    </rPh>
    <phoneticPr fontId="3"/>
  </si>
  <si>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3"/>
  </si>
  <si>
    <t>用途（建築基準法）</t>
    <rPh sb="0" eb="1">
      <t>ヨウ</t>
    </rPh>
    <rPh sb="1" eb="2">
      <t>ト</t>
    </rPh>
    <rPh sb="3" eb="5">
      <t>ケンチク</t>
    </rPh>
    <rPh sb="5" eb="8">
      <t>キジュンホウ</t>
    </rPh>
    <phoneticPr fontId="3"/>
  </si>
  <si>
    <t>◎</t>
  </si>
  <si>
    <t>◎</t>
    <phoneticPr fontId="3"/>
  </si>
  <si>
    <t>〇</t>
    <phoneticPr fontId="3"/>
  </si>
  <si>
    <t>＊申請する建物についてご記入下さい</t>
    <rPh sb="1" eb="3">
      <t>シンセイ</t>
    </rPh>
    <rPh sb="5" eb="7">
      <t>タテモノ</t>
    </rPh>
    <rPh sb="12" eb="14">
      <t>キニュウ</t>
    </rPh>
    <rPh sb="14" eb="15">
      <t>クダ</t>
    </rPh>
    <phoneticPr fontId="3"/>
  </si>
  <si>
    <t>◎：必須資料、〇：事業内容により必要</t>
    <rPh sb="2" eb="4">
      <t>ヒッス</t>
    </rPh>
    <rPh sb="4" eb="6">
      <t>シリョウ</t>
    </rPh>
    <rPh sb="9" eb="11">
      <t>ジギョウ</t>
    </rPh>
    <rPh sb="11" eb="13">
      <t>ナイヨウ</t>
    </rPh>
    <rPh sb="16" eb="18">
      <t>ヒツヨウ</t>
    </rPh>
    <phoneticPr fontId="3"/>
  </si>
  <si>
    <t>（単位：千円）</t>
    <rPh sb="1" eb="3">
      <t>タンイ</t>
    </rPh>
    <rPh sb="4" eb="6">
      <t>センエン</t>
    </rPh>
    <phoneticPr fontId="3"/>
  </si>
  <si>
    <t>補助金交付申請額</t>
    <rPh sb="0" eb="3">
      <t>ホジョキン</t>
    </rPh>
    <rPh sb="3" eb="5">
      <t>コウフ</t>
    </rPh>
    <rPh sb="5" eb="7">
      <t>シンセイ</t>
    </rPh>
    <rPh sb="7" eb="8">
      <t>ガク</t>
    </rPh>
    <phoneticPr fontId="3"/>
  </si>
  <si>
    <t>（変更増減額）</t>
    <rPh sb="1" eb="3">
      <t>ヘンコウ</t>
    </rPh>
    <rPh sb="3" eb="5">
      <t>ゾウゲン</t>
    </rPh>
    <rPh sb="5" eb="6">
      <t>ガク</t>
    </rPh>
    <phoneticPr fontId="3"/>
  </si>
  <si>
    <t>＜記載上の注意＞</t>
    <rPh sb="1" eb="3">
      <t>キサイ</t>
    </rPh>
    <rPh sb="3" eb="4">
      <t>ジョウ</t>
    </rPh>
    <rPh sb="5" eb="7">
      <t>チュウイ</t>
    </rPh>
    <phoneticPr fontId="3"/>
  </si>
  <si>
    <t>2）（ｃ）には、他の補助金を含めることはできません。</t>
    <rPh sb="8" eb="9">
      <t>ホカ</t>
    </rPh>
    <rPh sb="10" eb="13">
      <t>ホジョキン</t>
    </rPh>
    <rPh sb="14" eb="15">
      <t>フク</t>
    </rPh>
    <phoneticPr fontId="3"/>
  </si>
  <si>
    <t>（ｂ）のうち、他の補助金が含まれている場合は以下に記入のこと。</t>
    <rPh sb="7" eb="8">
      <t>ホカ</t>
    </rPh>
    <rPh sb="9" eb="12">
      <t>ホジョキン</t>
    </rPh>
    <rPh sb="13" eb="14">
      <t>フク</t>
    </rPh>
    <rPh sb="19" eb="21">
      <t>バアイ</t>
    </rPh>
    <rPh sb="22" eb="24">
      <t>イカ</t>
    </rPh>
    <rPh sb="25" eb="27">
      <t>キニュウ</t>
    </rPh>
    <phoneticPr fontId="3"/>
  </si>
  <si>
    <t>事業名：</t>
    <rPh sb="0" eb="2">
      <t>ジギョウ</t>
    </rPh>
    <rPh sb="2" eb="3">
      <t>メイ</t>
    </rPh>
    <phoneticPr fontId="3"/>
  </si>
  <si>
    <t>所管名：</t>
    <rPh sb="0" eb="2">
      <t>ショカン</t>
    </rPh>
    <rPh sb="2" eb="3">
      <t>メイ</t>
    </rPh>
    <phoneticPr fontId="3"/>
  </si>
  <si>
    <t xml:space="preserve"> 未定･その他（　　　　　　　　　）</t>
    <rPh sb="1" eb="3">
      <t>ミテイ</t>
    </rPh>
    <rPh sb="6" eb="7">
      <t>タ</t>
    </rPh>
    <phoneticPr fontId="3"/>
  </si>
  <si>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3"/>
  </si>
  <si>
    <t>申請者確認欄</t>
    <rPh sb="0" eb="3">
      <t>シンセイシャ</t>
    </rPh>
    <rPh sb="3" eb="5">
      <t>カクニン</t>
    </rPh>
    <rPh sb="5" eb="6">
      <t>ラン</t>
    </rPh>
    <phoneticPr fontId="3"/>
  </si>
  <si>
    <t>工事発注　予定方式</t>
    <rPh sb="0" eb="2">
      <t>コウジ</t>
    </rPh>
    <rPh sb="2" eb="4">
      <t>ハッチュウ</t>
    </rPh>
    <rPh sb="7" eb="9">
      <t>ホウシキ</t>
    </rPh>
    <phoneticPr fontId="3"/>
  </si>
  <si>
    <t>委　　任　　状</t>
    <rPh sb="0" eb="1">
      <t>イ</t>
    </rPh>
    <rPh sb="3" eb="4">
      <t>ニン</t>
    </rPh>
    <rPh sb="6" eb="7">
      <t>ジョウ</t>
    </rPh>
    <phoneticPr fontId="3"/>
  </si>
  <si>
    <t>スマートウェルネス住宅等推進事業</t>
    <rPh sb="9" eb="11">
      <t>ジュウタク</t>
    </rPh>
    <rPh sb="11" eb="12">
      <t>ナド</t>
    </rPh>
    <rPh sb="12" eb="14">
      <t>スイシン</t>
    </rPh>
    <rPh sb="14" eb="16">
      <t>ジギョウ</t>
    </rPh>
    <phoneticPr fontId="3"/>
  </si>
  <si>
    <t>対 象 事 業 名</t>
    <rPh sb="0" eb="1">
      <t>タイ</t>
    </rPh>
    <rPh sb="2" eb="3">
      <t>ゾウ</t>
    </rPh>
    <rPh sb="4" eb="5">
      <t>コト</t>
    </rPh>
    <rPh sb="6" eb="7">
      <t>ギョウ</t>
    </rPh>
    <rPh sb="8" eb="9">
      <t>メイ</t>
    </rPh>
    <phoneticPr fontId="3"/>
  </si>
  <si>
    <t>記</t>
    <rPh sb="0" eb="1">
      <t>キ</t>
    </rPh>
    <phoneticPr fontId="3"/>
  </si>
  <si>
    <t>事務担当者氏名</t>
    <rPh sb="0" eb="2">
      <t>ジム</t>
    </rPh>
    <rPh sb="2" eb="5">
      <t>タントウシャ</t>
    </rPh>
    <rPh sb="5" eb="6">
      <t>シ</t>
    </rPh>
    <rPh sb="6" eb="7">
      <t>メイ</t>
    </rPh>
    <phoneticPr fontId="3"/>
  </si>
  <si>
    <t>事務担当者の任期</t>
    <rPh sb="0" eb="2">
      <t>ジム</t>
    </rPh>
    <rPh sb="2" eb="5">
      <t>タントウシャ</t>
    </rPh>
    <rPh sb="6" eb="8">
      <t>ニンキ</t>
    </rPh>
    <phoneticPr fontId="3"/>
  </si>
  <si>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3"/>
  </si>
  <si>
    <t>委任者住所</t>
    <rPh sb="0" eb="2">
      <t>イニン</t>
    </rPh>
    <rPh sb="2" eb="3">
      <t>シャ</t>
    </rPh>
    <rPh sb="3" eb="5">
      <t>ジュウショ</t>
    </rPh>
    <phoneticPr fontId="3"/>
  </si>
  <si>
    <t>委任者氏名</t>
    <rPh sb="0" eb="3">
      <t>イニンシャ</t>
    </rPh>
    <rPh sb="3" eb="5">
      <t>シメイ</t>
    </rPh>
    <phoneticPr fontId="3"/>
  </si>
  <si>
    <t>〒</t>
    <phoneticPr fontId="3"/>
  </si>
  <si>
    <t>留意事項</t>
    <rPh sb="0" eb="2">
      <t>リュウイ</t>
    </rPh>
    <rPh sb="2" eb="4">
      <t>ジコウ</t>
    </rPh>
    <phoneticPr fontId="3"/>
  </si>
  <si>
    <t>予定</t>
    <rPh sb="0" eb="2">
      <t>ヨテイ</t>
    </rPh>
    <phoneticPr fontId="3"/>
  </si>
  <si>
    <t>事業の概要及び補助要望額</t>
    <rPh sb="0" eb="2">
      <t>ジギョウ</t>
    </rPh>
    <rPh sb="3" eb="5">
      <t>ガイヨウ</t>
    </rPh>
    <rPh sb="5" eb="6">
      <t>オヨ</t>
    </rPh>
    <rPh sb="7" eb="9">
      <t>ホジョ</t>
    </rPh>
    <rPh sb="9" eb="11">
      <t>ヨウボウ</t>
    </rPh>
    <rPh sb="11" eb="12">
      <t>ガク</t>
    </rPh>
    <phoneticPr fontId="3"/>
  </si>
  <si>
    <t>提出書類リスト</t>
    <rPh sb="0" eb="2">
      <t>テイシュツ</t>
    </rPh>
    <rPh sb="2" eb="4">
      <t>ショルイ</t>
    </rPh>
    <phoneticPr fontId="3"/>
  </si>
  <si>
    <t>事業要件</t>
    <rPh sb="0" eb="2">
      <t>ジギョウ</t>
    </rPh>
    <rPh sb="2" eb="4">
      <t>ヨウケン</t>
    </rPh>
    <phoneticPr fontId="3"/>
  </si>
  <si>
    <t>１．確認書</t>
    <rPh sb="2" eb="5">
      <t>カクニンショ</t>
    </rPh>
    <phoneticPr fontId="3"/>
  </si>
  <si>
    <t>２．申告書</t>
    <rPh sb="2" eb="5">
      <t>シンコクショ</t>
    </rPh>
    <phoneticPr fontId="3"/>
  </si>
  <si>
    <t>３．暴力団排除に関する誓約書</t>
    <rPh sb="2" eb="5">
      <t>ボウリョクダン</t>
    </rPh>
    <rPh sb="5" eb="7">
      <t>ハイジョ</t>
    </rPh>
    <rPh sb="8" eb="9">
      <t>カン</t>
    </rPh>
    <rPh sb="11" eb="13">
      <t>セイヤク</t>
    </rPh>
    <rPh sb="13" eb="14">
      <t>ショ</t>
    </rPh>
    <phoneticPr fontId="3"/>
  </si>
  <si>
    <t>)</t>
    <phoneticPr fontId="3"/>
  </si>
  <si>
    <t>1）変更申請の場合には、変更前の記載内容を上段（　）書きで記載すること。</t>
    <rPh sb="2" eb="4">
      <t>ヘンコウ</t>
    </rPh>
    <rPh sb="4" eb="6">
      <t>シンセイ</t>
    </rPh>
    <rPh sb="7" eb="9">
      <t>バアイ</t>
    </rPh>
    <rPh sb="12" eb="14">
      <t>ヘンコウ</t>
    </rPh>
    <rPh sb="14" eb="15">
      <t>マエ</t>
    </rPh>
    <rPh sb="16" eb="18">
      <t>キサイ</t>
    </rPh>
    <rPh sb="18" eb="20">
      <t>ナイヨウ</t>
    </rPh>
    <rPh sb="21" eb="23">
      <t>ジョウダン</t>
    </rPh>
    <rPh sb="26" eb="27">
      <t>カ</t>
    </rPh>
    <rPh sb="29" eb="31">
      <t>キサイ</t>
    </rPh>
    <phoneticPr fontId="3"/>
  </si>
  <si>
    <t>交付申請要件適合確認書（申請者）</t>
    <rPh sb="0" eb="2">
      <t>コウフ</t>
    </rPh>
    <rPh sb="2" eb="4">
      <t>シンセイ</t>
    </rPh>
    <rPh sb="4" eb="6">
      <t>ヨウケン</t>
    </rPh>
    <rPh sb="6" eb="8">
      <t>テキゴウ</t>
    </rPh>
    <rPh sb="8" eb="10">
      <t>カクニン</t>
    </rPh>
    <rPh sb="10" eb="11">
      <t>ショ</t>
    </rPh>
    <rPh sb="12" eb="15">
      <t>シンセイシャ</t>
    </rPh>
    <phoneticPr fontId="18"/>
  </si>
  <si>
    <t>　本補助金の交付申請にあたり申請の制限に係る事案の有無等について、過去３ヵ年度内に国土交通省住宅局所管事業補助金において、交付決定の取り消しに相当する理由で補助金の返還を求められたことが無いことを申告いたします。</t>
    <phoneticPr fontId="3"/>
  </si>
  <si>
    <t>〒</t>
    <phoneticPr fontId="3"/>
  </si>
  <si>
    <t>E-mail</t>
    <phoneticPr fontId="3"/>
  </si>
  <si>
    <t>（フリガナ）</t>
    <phoneticPr fontId="3"/>
  </si>
  <si>
    <t>（フリガナ）</t>
    <phoneticPr fontId="3"/>
  </si>
  <si>
    <t>（フリガナ）</t>
    <phoneticPr fontId="3"/>
  </si>
  <si>
    <t>〒</t>
    <phoneticPr fontId="3"/>
  </si>
  <si>
    <t>〒</t>
    <phoneticPr fontId="3"/>
  </si>
  <si>
    <t>本交付申請に係る
事務担当者</t>
    <rPh sb="0" eb="1">
      <t>ホン</t>
    </rPh>
    <rPh sb="1" eb="3">
      <t>コウフ</t>
    </rPh>
    <rPh sb="3" eb="5">
      <t>シンセイ</t>
    </rPh>
    <rPh sb="6" eb="7">
      <t>カカ</t>
    </rPh>
    <rPh sb="9" eb="11">
      <t>ジム</t>
    </rPh>
    <rPh sb="11" eb="14">
      <t>タントウシャ</t>
    </rPh>
    <phoneticPr fontId="3"/>
  </si>
  <si>
    <t>（フリガナ）</t>
    <phoneticPr fontId="3"/>
  </si>
  <si>
    <t>FAX</t>
    <phoneticPr fontId="3"/>
  </si>
  <si>
    <t>e-mail</t>
    <phoneticPr fontId="3"/>
  </si>
  <si>
    <t>□</t>
    <phoneticPr fontId="3"/>
  </si>
  <si>
    <t>□</t>
    <phoneticPr fontId="3"/>
  </si>
  <si>
    <t>□</t>
    <phoneticPr fontId="3"/>
  </si>
  <si>
    <t>□</t>
    <phoneticPr fontId="3"/>
  </si>
  <si>
    <t>緊急連絡先</t>
    <rPh sb="0" eb="2">
      <t>キンキュウ</t>
    </rPh>
    <rPh sb="2" eb="5">
      <t>レンラクサキ</t>
    </rPh>
    <phoneticPr fontId="3"/>
  </si>
  <si>
    <t>請負契約予定日</t>
    <rPh sb="0" eb="2">
      <t>ウケオイ</t>
    </rPh>
    <rPh sb="2" eb="4">
      <t>ケイヤク</t>
    </rPh>
    <rPh sb="4" eb="6">
      <t>ヨテイ</t>
    </rPh>
    <rPh sb="6" eb="7">
      <t>ビ</t>
    </rPh>
    <phoneticPr fontId="3"/>
  </si>
  <si>
    <t>確認、申告、誓約</t>
    <rPh sb="0" eb="2">
      <t>カクニン</t>
    </rPh>
    <rPh sb="3" eb="5">
      <t>シンコク</t>
    </rPh>
    <rPh sb="6" eb="8">
      <t>セイヤク</t>
    </rPh>
    <phoneticPr fontId="3"/>
  </si>
  <si>
    <t>確申</t>
    <rPh sb="0" eb="2">
      <t>カクシン</t>
    </rPh>
    <phoneticPr fontId="3"/>
  </si>
  <si>
    <t>委任状</t>
    <rPh sb="0" eb="3">
      <t>イニンジョウ</t>
    </rPh>
    <phoneticPr fontId="3"/>
  </si>
  <si>
    <t>（別紙1-1）</t>
    <rPh sb="1" eb="3">
      <t>ベッシ</t>
    </rPh>
    <phoneticPr fontId="3"/>
  </si>
  <si>
    <t>交付申請に貼付</t>
    <rPh sb="0" eb="2">
      <t>コウフ</t>
    </rPh>
    <rPh sb="2" eb="4">
      <t>シンセイ</t>
    </rPh>
    <rPh sb="5" eb="6">
      <t>ハ</t>
    </rPh>
    <rPh sb="6" eb="7">
      <t>ツ</t>
    </rPh>
    <phoneticPr fontId="3"/>
  </si>
  <si>
    <t>完了実績報告に貼付</t>
    <rPh sb="0" eb="2">
      <t>カンリョウ</t>
    </rPh>
    <rPh sb="2" eb="4">
      <t>ジッセキ</t>
    </rPh>
    <rPh sb="4" eb="6">
      <t>ホウコク</t>
    </rPh>
    <rPh sb="7" eb="8">
      <t>ハ</t>
    </rPh>
    <rPh sb="8" eb="9">
      <t>ツ</t>
    </rPh>
    <phoneticPr fontId="3"/>
  </si>
  <si>
    <t>撮影日：写真内に黒板等で写すこと</t>
    <rPh sb="0" eb="3">
      <t>サツエイビ</t>
    </rPh>
    <rPh sb="4" eb="6">
      <t>シャシン</t>
    </rPh>
    <rPh sb="6" eb="7">
      <t>ナイ</t>
    </rPh>
    <rPh sb="8" eb="10">
      <t>コクバン</t>
    </rPh>
    <rPh sb="10" eb="11">
      <t>トウ</t>
    </rPh>
    <rPh sb="12" eb="13">
      <t>ウツ</t>
    </rPh>
    <phoneticPr fontId="3"/>
  </si>
  <si>
    <t>「</t>
    <phoneticPr fontId="3"/>
  </si>
  <si>
    <t>金融機関融資</t>
    <rPh sb="0" eb="2">
      <t>キンユウ</t>
    </rPh>
    <rPh sb="2" eb="4">
      <t>キカン</t>
    </rPh>
    <rPh sb="4" eb="6">
      <t>ユウシ</t>
    </rPh>
    <phoneticPr fontId="3"/>
  </si>
  <si>
    <t>撮影日</t>
    <rPh sb="0" eb="3">
      <t>サツエイビ</t>
    </rPh>
    <phoneticPr fontId="3"/>
  </si>
  <si>
    <t>発注予定工事施工者</t>
    <rPh sb="0" eb="2">
      <t>ハッチュウ</t>
    </rPh>
    <rPh sb="2" eb="4">
      <t>ヨテイ</t>
    </rPh>
    <rPh sb="4" eb="6">
      <t>コウジ</t>
    </rPh>
    <rPh sb="6" eb="8">
      <t>セコウ</t>
    </rPh>
    <rPh sb="8" eb="9">
      <t>シャ</t>
    </rPh>
    <phoneticPr fontId="3"/>
  </si>
  <si>
    <t>融資内諾証添付）</t>
    <rPh sb="0" eb="2">
      <t>ユウシ</t>
    </rPh>
    <rPh sb="2" eb="4">
      <t>ナイダク</t>
    </rPh>
    <rPh sb="4" eb="5">
      <t>ショウ</t>
    </rPh>
    <rPh sb="5" eb="7">
      <t>テンプ</t>
    </rPh>
    <phoneticPr fontId="3"/>
  </si>
  <si>
    <t>関係会社等</t>
    <rPh sb="0" eb="2">
      <t>カンケイ</t>
    </rPh>
    <rPh sb="2" eb="4">
      <t>カイシャ</t>
    </rPh>
    <rPh sb="4" eb="5">
      <t>ナド</t>
    </rPh>
    <phoneticPr fontId="3"/>
  </si>
  <si>
    <t>発注先との
関係</t>
    <rPh sb="0" eb="2">
      <t>ハッチュウ</t>
    </rPh>
    <rPh sb="2" eb="3">
      <t>サキ</t>
    </rPh>
    <rPh sb="6" eb="8">
      <t>カンケイ</t>
    </rPh>
    <phoneticPr fontId="3"/>
  </si>
  <si>
    <t>工事費支払方法</t>
    <rPh sb="0" eb="2">
      <t>コウジ</t>
    </rPh>
    <rPh sb="2" eb="3">
      <t>ヒ</t>
    </rPh>
    <rPh sb="3" eb="5">
      <t>シハラ</t>
    </rPh>
    <rPh sb="5" eb="7">
      <t>ホウホウ</t>
    </rPh>
    <phoneticPr fontId="3"/>
  </si>
  <si>
    <t>無</t>
    <rPh sb="0" eb="1">
      <t>ナ</t>
    </rPh>
    <phoneticPr fontId="3"/>
  </si>
  <si>
    <t>有</t>
    <rPh sb="0" eb="1">
      <t>ア</t>
    </rPh>
    <phoneticPr fontId="3"/>
  </si>
  <si>
    <t>既存建物着工日</t>
    <rPh sb="0" eb="2">
      <t>キゾン</t>
    </rPh>
    <rPh sb="2" eb="4">
      <t>タテモノ</t>
    </rPh>
    <rPh sb="4" eb="6">
      <t>チャッコウ</t>
    </rPh>
    <rPh sb="6" eb="7">
      <t>ヒ</t>
    </rPh>
    <phoneticPr fontId="3"/>
  </si>
  <si>
    <t>既存建物竣工日</t>
    <rPh sb="0" eb="2">
      <t>キゾン</t>
    </rPh>
    <rPh sb="2" eb="4">
      <t>タテモノ</t>
    </rPh>
    <rPh sb="4" eb="6">
      <t>シュンコウ</t>
    </rPh>
    <rPh sb="6" eb="7">
      <t>ビ</t>
    </rPh>
    <phoneticPr fontId="3"/>
  </si>
  <si>
    <t>補助
制度名</t>
    <rPh sb="0" eb="2">
      <t>ホジョ</t>
    </rPh>
    <rPh sb="3" eb="5">
      <t>セイド</t>
    </rPh>
    <rPh sb="5" eb="6">
      <t>メイ</t>
    </rPh>
    <phoneticPr fontId="3"/>
  </si>
  <si>
    <t>上記１～３について確認、申告、誓約致します。</t>
    <rPh sb="0" eb="2">
      <t>ジョウキ</t>
    </rPh>
    <rPh sb="9" eb="11">
      <t>カクニン</t>
    </rPh>
    <rPh sb="12" eb="14">
      <t>シンコク</t>
    </rPh>
    <rPh sb="15" eb="17">
      <t>セイヤク</t>
    </rPh>
    <rPh sb="17" eb="18">
      <t>イタ</t>
    </rPh>
    <phoneticPr fontId="3"/>
  </si>
  <si>
    <r>
      <t xml:space="preserve">住宅の所在地
</t>
    </r>
    <r>
      <rPr>
        <sz val="7"/>
        <rFont val="HG丸ｺﾞｼｯｸM-PRO"/>
        <family val="3"/>
        <charset val="128"/>
      </rPr>
      <t>(地名地番）</t>
    </r>
    <rPh sb="0" eb="2">
      <t>ジュウタク</t>
    </rPh>
    <rPh sb="3" eb="6">
      <t>ショザイチ</t>
    </rPh>
    <rPh sb="8" eb="10">
      <t>チメイ</t>
    </rPh>
    <rPh sb="10" eb="12">
      <t>チバン</t>
    </rPh>
    <phoneticPr fontId="3"/>
  </si>
  <si>
    <t>申請日より3ヶ月以内に発行されたもの</t>
    <rPh sb="0" eb="2">
      <t>シンセイ</t>
    </rPh>
    <rPh sb="2" eb="3">
      <t>ビ</t>
    </rPh>
    <rPh sb="7" eb="8">
      <t>ゲツ</t>
    </rPh>
    <rPh sb="8" eb="10">
      <t>イナイ</t>
    </rPh>
    <rPh sb="11" eb="13">
      <t>ハッコウ</t>
    </rPh>
    <phoneticPr fontId="3"/>
  </si>
  <si>
    <t>令和</t>
    <rPh sb="0" eb="2">
      <t>レイワ</t>
    </rPh>
    <phoneticPr fontId="3"/>
  </si>
  <si>
    <r>
      <t>　</t>
    </r>
    <r>
      <rPr>
        <b/>
        <sz val="10"/>
        <rFont val="ＭＳ Ｐゴシック"/>
        <family val="3"/>
        <charset val="128"/>
      </rPr>
      <t>本補助金の交付申請にあたり、また、補助事業の実施期間内及び完了後において、下記のいずれにも該当しないことを誓約いたします。この誓約が虚偽であり、又はこの誓約に反したことにより、当方が不利益を被ることとなっても、異議は一切申し立ていたしません。</t>
    </r>
    <rPh sb="6" eb="8">
      <t>コウフ</t>
    </rPh>
    <rPh sb="18" eb="20">
      <t>ホジョ</t>
    </rPh>
    <rPh sb="20" eb="22">
      <t>ジギョウ</t>
    </rPh>
    <rPh sb="23" eb="25">
      <t>ジッシ</t>
    </rPh>
    <rPh sb="25" eb="27">
      <t>キカン</t>
    </rPh>
    <rPh sb="27" eb="28">
      <t>ナイ</t>
    </rPh>
    <rPh sb="28" eb="29">
      <t>オヨ</t>
    </rPh>
    <rPh sb="30" eb="32">
      <t>カンリョウ</t>
    </rPh>
    <rPh sb="32" eb="33">
      <t>ゴ</t>
    </rPh>
    <rPh sb="38" eb="40">
      <t>カキ</t>
    </rPh>
    <rPh sb="46" eb="48">
      <t>ガイトウ</t>
    </rPh>
    <rPh sb="54" eb="56">
      <t>セイヤク</t>
    </rPh>
    <rPh sb="64" eb="66">
      <t>セイヤク</t>
    </rPh>
    <rPh sb="67" eb="69">
      <t>キョギ</t>
    </rPh>
    <rPh sb="73" eb="74">
      <t>マタ</t>
    </rPh>
    <rPh sb="77" eb="79">
      <t>セイヤク</t>
    </rPh>
    <rPh sb="80" eb="81">
      <t>ハン</t>
    </rPh>
    <rPh sb="89" eb="90">
      <t>トウ</t>
    </rPh>
    <rPh sb="90" eb="91">
      <t>カタ</t>
    </rPh>
    <rPh sb="92" eb="95">
      <t>フリエキ</t>
    </rPh>
    <rPh sb="96" eb="97">
      <t>コウム</t>
    </rPh>
    <rPh sb="106" eb="108">
      <t>イギ</t>
    </rPh>
    <rPh sb="109" eb="111">
      <t>イッサイ</t>
    </rPh>
    <rPh sb="111" eb="112">
      <t>モウ</t>
    </rPh>
    <rPh sb="113" eb="114">
      <t>タ</t>
    </rPh>
    <phoneticPr fontId="3"/>
  </si>
  <si>
    <t>令和</t>
  </si>
  <si>
    <t>造</t>
    <rPh sb="0" eb="1">
      <t>ゾウ</t>
    </rPh>
    <phoneticPr fontId="3"/>
  </si>
  <si>
    <t xml:space="preserve"> </t>
    <phoneticPr fontId="3"/>
  </si>
  <si>
    <t>　</t>
    <phoneticPr fontId="3"/>
  </si>
  <si>
    <t>■</t>
    <phoneticPr fontId="3"/>
  </si>
  <si>
    <t>添付１</t>
    <rPh sb="0" eb="2">
      <t>テンプ</t>
    </rPh>
    <phoneticPr fontId="3"/>
  </si>
  <si>
    <t>添付２</t>
    <phoneticPr fontId="3"/>
  </si>
  <si>
    <t>添付３</t>
    <phoneticPr fontId="3"/>
  </si>
  <si>
    <t>交付申請　必須書類様式</t>
    <rPh sb="0" eb="2">
      <t>コウフ</t>
    </rPh>
    <rPh sb="2" eb="4">
      <t>シンセイ</t>
    </rPh>
    <phoneticPr fontId="3"/>
  </si>
  <si>
    <t>＊記入および提出の注意事項</t>
  </si>
  <si>
    <t>本様式は、補助金の申請を行う「交付申請」に必要な書類の様式を収めたものです。</t>
    <rPh sb="9" eb="11">
      <t>シンセイ</t>
    </rPh>
    <rPh sb="15" eb="17">
      <t>コウフ</t>
    </rPh>
    <rPh sb="17" eb="19">
      <t>シンセイ</t>
    </rPh>
    <phoneticPr fontId="3"/>
  </si>
  <si>
    <t>上掲の標題が当該事業用のものであることを確認してください。</t>
  </si>
  <si>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</si>
  <si>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</si>
  <si>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</si>
  <si>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</si>
  <si>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</si>
  <si>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</si>
  <si>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</si>
  <si>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保存する電子ファイルの保存形式をMicrosoft社のExcel2007以降のバージョン形式としてください。</t>
    <rPh sb="45" eb="46">
      <t>シキ</t>
    </rPh>
    <phoneticPr fontId="3"/>
  </si>
  <si>
    <t>［記載上の注意]</t>
  </si>
  <si>
    <t>なし(単独事業)</t>
    <rPh sb="3" eb="5">
      <t>タンドク</t>
    </rPh>
    <rPh sb="5" eb="7">
      <t>ジギョウ</t>
    </rPh>
    <phoneticPr fontId="3"/>
  </si>
  <si>
    <t>あり（共同事業）</t>
    <rPh sb="3" eb="5">
      <t>キョウドウ</t>
    </rPh>
    <rPh sb="5" eb="7">
      <t>ジギョウ</t>
    </rPh>
    <phoneticPr fontId="3"/>
  </si>
  <si>
    <r>
      <rPr>
        <sz val="9"/>
        <rFont val="HG丸ｺﾞｼｯｸM-PRO"/>
        <family val="3"/>
        <charset val="128"/>
      </rPr>
      <t>総事業費</t>
    </r>
    <r>
      <rPr>
        <sz val="10"/>
        <rFont val="HG丸ｺﾞｼｯｸM-PRO"/>
        <family val="3"/>
        <charset val="128"/>
      </rPr>
      <t xml:space="preserve">
</t>
    </r>
    <r>
      <rPr>
        <sz val="8"/>
        <rFont val="HG丸ｺﾞｼｯｸM-PRO"/>
        <family val="3"/>
        <charset val="128"/>
      </rPr>
      <t>（a）</t>
    </r>
    <rPh sb="0" eb="1">
      <t>ソウ</t>
    </rPh>
    <rPh sb="1" eb="4">
      <t>ジギョウヒ</t>
    </rPh>
    <phoneticPr fontId="3"/>
  </si>
  <si>
    <r>
      <t xml:space="preserve">補助対象外
事業費
</t>
    </r>
    <r>
      <rPr>
        <sz val="8"/>
        <rFont val="HG丸ｺﾞｼｯｸM-PRO"/>
        <family val="3"/>
        <charset val="128"/>
      </rPr>
      <t>（ｂ）</t>
    </r>
    <rPh sb="0" eb="2">
      <t>ホジョ</t>
    </rPh>
    <rPh sb="2" eb="5">
      <t>タイショウガイ</t>
    </rPh>
    <rPh sb="6" eb="9">
      <t>ジギョウヒ</t>
    </rPh>
    <phoneticPr fontId="3"/>
  </si>
  <si>
    <t>3）千円未満の端数については切り捨てること。</t>
    <rPh sb="2" eb="4">
      <t>センエン</t>
    </rPh>
    <rPh sb="4" eb="6">
      <t>ミマン</t>
    </rPh>
    <rPh sb="7" eb="9">
      <t>ハスウ</t>
    </rPh>
    <rPh sb="14" eb="15">
      <t>キ</t>
    </rPh>
    <rPh sb="16" eb="17">
      <t>ス</t>
    </rPh>
    <phoneticPr fontId="3"/>
  </si>
  <si>
    <t>受領履歴有る場合は
関係書類添付</t>
    <rPh sb="0" eb="2">
      <t>ジュリョウ</t>
    </rPh>
    <rPh sb="2" eb="4">
      <t>リレキ</t>
    </rPh>
    <rPh sb="4" eb="5">
      <t>アリ</t>
    </rPh>
    <rPh sb="6" eb="8">
      <t>バアイ</t>
    </rPh>
    <rPh sb="10" eb="12">
      <t>カンケイ</t>
    </rPh>
    <rPh sb="12" eb="14">
      <t>ショルイ</t>
    </rPh>
    <rPh sb="14" eb="16">
      <t>テンプ</t>
    </rPh>
    <phoneticPr fontId="3"/>
  </si>
  <si>
    <t>子育て支援型共同住宅推進事業</t>
    <phoneticPr fontId="3"/>
  </si>
  <si>
    <t>【子育て支援型共同住宅推進事業】交付申請提出書類リスト</t>
    <rPh sb="1" eb="3">
      <t>コソダ</t>
    </rPh>
    <rPh sb="4" eb="6">
      <t>シエン</t>
    </rPh>
    <rPh sb="6" eb="7">
      <t>ガタ</t>
    </rPh>
    <rPh sb="7" eb="9">
      <t>キョウドウ</t>
    </rPh>
    <rPh sb="9" eb="11">
      <t>ジュウタク</t>
    </rPh>
    <rPh sb="11" eb="13">
      <t>スイシン</t>
    </rPh>
    <rPh sb="13" eb="15">
      <t>ジギョウ</t>
    </rPh>
    <rPh sb="16" eb="18">
      <t>コウフ</t>
    </rPh>
    <rPh sb="18" eb="20">
      <t>シンセイ</t>
    </rPh>
    <rPh sb="20" eb="22">
      <t>テイシュツ</t>
    </rPh>
    <rPh sb="22" eb="24">
      <t>ショルイ</t>
    </rPh>
    <phoneticPr fontId="15"/>
  </si>
  <si>
    <t>添付４</t>
    <phoneticPr fontId="3"/>
  </si>
  <si>
    <t>分譲マンション改修における共用部分工事に関するマンション管理組合の承認を得たことを証する書面の写し</t>
    <rPh sb="0" eb="2">
      <t>ブンジョウ</t>
    </rPh>
    <rPh sb="7" eb="9">
      <t>カイシュウ</t>
    </rPh>
    <rPh sb="13" eb="17">
      <t>キョウヨウブブン</t>
    </rPh>
    <rPh sb="17" eb="19">
      <t>コウジ</t>
    </rPh>
    <rPh sb="20" eb="21">
      <t>カン</t>
    </rPh>
    <rPh sb="28" eb="32">
      <t>カンリクミアイ</t>
    </rPh>
    <rPh sb="33" eb="35">
      <t>ショウニン</t>
    </rPh>
    <rPh sb="36" eb="37">
      <t>エ</t>
    </rPh>
    <rPh sb="41" eb="42">
      <t>ショウ</t>
    </rPh>
    <rPh sb="44" eb="46">
      <t>ショメン</t>
    </rPh>
    <rPh sb="47" eb="48">
      <t>ウツ</t>
    </rPh>
    <phoneticPr fontId="3"/>
  </si>
  <si>
    <t>子育て支援型共同住宅推進事業</t>
    <rPh sb="0" eb="2">
      <t>コソダ</t>
    </rPh>
    <rPh sb="3" eb="5">
      <t>シエン</t>
    </rPh>
    <rPh sb="5" eb="6">
      <t>ガタ</t>
    </rPh>
    <rPh sb="6" eb="8">
      <t>キョウドウ</t>
    </rPh>
    <rPh sb="8" eb="10">
      <t>ジュウタク</t>
    </rPh>
    <rPh sb="10" eb="12">
      <t>スイシン</t>
    </rPh>
    <rPh sb="12" eb="14">
      <t>ジギョウ</t>
    </rPh>
    <phoneticPr fontId="3"/>
  </si>
  <si>
    <t>子育て支援型共同住宅推進事業</t>
    <rPh sb="0" eb="2">
      <t>コソダ</t>
    </rPh>
    <rPh sb="3" eb="5">
      <t>シエン</t>
    </rPh>
    <rPh sb="5" eb="6">
      <t>ガタ</t>
    </rPh>
    <rPh sb="6" eb="8">
      <t>キョウドウ</t>
    </rPh>
    <rPh sb="8" eb="10">
      <t>ジュウタク</t>
    </rPh>
    <rPh sb="10" eb="12">
      <t>スイシン</t>
    </rPh>
    <rPh sb="12" eb="14">
      <t>ジギョウ</t>
    </rPh>
    <phoneticPr fontId="15"/>
  </si>
  <si>
    <r>
      <t>事業区分</t>
    </r>
    <r>
      <rPr>
        <sz val="10"/>
        <rFont val="HG丸ｺﾞｼｯｸM-PRO"/>
        <family val="3"/>
        <charset val="128"/>
      </rPr>
      <t xml:space="preserve">
</t>
    </r>
    <r>
      <rPr>
        <sz val="9"/>
        <rFont val="HG丸ｺﾞｼｯｸM-PRO"/>
        <family val="3"/>
        <charset val="128"/>
      </rPr>
      <t>子育て支援型共同住宅
推進事業</t>
    </r>
    <rPh sb="0" eb="2">
      <t>ジギョウ</t>
    </rPh>
    <rPh sb="2" eb="4">
      <t>クブン</t>
    </rPh>
    <phoneticPr fontId="3"/>
  </si>
  <si>
    <t>対象住戸工事内容説明書</t>
    <phoneticPr fontId="3"/>
  </si>
  <si>
    <t>住居</t>
    <rPh sb="0" eb="2">
      <t>ジュウキョ</t>
    </rPh>
    <phoneticPr fontId="18"/>
  </si>
  <si>
    <t>要件の確認　１～４</t>
    <rPh sb="0" eb="2">
      <t>ヨウケン</t>
    </rPh>
    <rPh sb="3" eb="5">
      <t>カクニン</t>
    </rPh>
    <phoneticPr fontId="18"/>
  </si>
  <si>
    <t>棟</t>
    <rPh sb="0" eb="1">
      <t>トウ</t>
    </rPh>
    <phoneticPr fontId="3"/>
  </si>
  <si>
    <t>1.住宅の概要</t>
    <rPh sb="2" eb="4">
      <t>ジュウタク</t>
    </rPh>
    <rPh sb="5" eb="7">
      <t>ガイヨウ</t>
    </rPh>
    <phoneticPr fontId="3"/>
  </si>
  <si>
    <t>工事　予定期間</t>
    <rPh sb="0" eb="2">
      <t>コウジ</t>
    </rPh>
    <rPh sb="3" eb="5">
      <t>ヨテイ</t>
    </rPh>
    <rPh sb="5" eb="7">
      <t>キカン</t>
    </rPh>
    <phoneticPr fontId="3"/>
  </si>
  <si>
    <t>＊交付申請時は工事前の写真を左に、完了実績報告時は工事後の写真を右欄に添付してください。</t>
    <rPh sb="1" eb="3">
      <t>コウフ</t>
    </rPh>
    <rPh sb="3" eb="6">
      <t>シンセイジ</t>
    </rPh>
    <rPh sb="7" eb="9">
      <t>コウジ</t>
    </rPh>
    <rPh sb="9" eb="10">
      <t>マエ</t>
    </rPh>
    <rPh sb="11" eb="13">
      <t>シャシン</t>
    </rPh>
    <rPh sb="14" eb="15">
      <t>ヒダリ</t>
    </rPh>
    <rPh sb="17" eb="19">
      <t>カンリョウ</t>
    </rPh>
    <rPh sb="19" eb="21">
      <t>ジッセキ</t>
    </rPh>
    <rPh sb="21" eb="23">
      <t>ホウコク</t>
    </rPh>
    <rPh sb="23" eb="24">
      <t>ジ</t>
    </rPh>
    <rPh sb="25" eb="27">
      <t>コウジ</t>
    </rPh>
    <rPh sb="27" eb="28">
      <t>ゴ</t>
    </rPh>
    <rPh sb="29" eb="31">
      <t>シャシン</t>
    </rPh>
    <rPh sb="32" eb="33">
      <t>ミギ</t>
    </rPh>
    <rPh sb="33" eb="34">
      <t>ラン</t>
    </rPh>
    <rPh sb="35" eb="37">
      <t>テンプ</t>
    </rPh>
    <phoneticPr fontId="3"/>
  </si>
  <si>
    <t>申請者（法人）の本人確認書類（商業登記事項証明書の写し等）</t>
    <rPh sb="0" eb="3">
      <t>シンセイシャ</t>
    </rPh>
    <rPh sb="4" eb="6">
      <t>ホウジン</t>
    </rPh>
    <rPh sb="15" eb="17">
      <t>ショウギョウ</t>
    </rPh>
    <rPh sb="17" eb="19">
      <t>トウキ</t>
    </rPh>
    <rPh sb="19" eb="21">
      <t>ジコウ</t>
    </rPh>
    <rPh sb="21" eb="24">
      <t>ショウメイショ</t>
    </rPh>
    <rPh sb="25" eb="26">
      <t>ウツ</t>
    </rPh>
    <rPh sb="27" eb="28">
      <t>トウ</t>
    </rPh>
    <phoneticPr fontId="3"/>
  </si>
  <si>
    <t>　　 確認、申告、誓約</t>
    <rPh sb="3" eb="5">
      <t>カクニン</t>
    </rPh>
    <rPh sb="6" eb="8">
      <t>シンコク</t>
    </rPh>
    <rPh sb="9" eb="11">
      <t>セイヤク</t>
    </rPh>
    <phoneticPr fontId="3"/>
  </si>
  <si>
    <t>所有者</t>
    <rPh sb="0" eb="3">
      <t>ショユウシャ</t>
    </rPh>
    <phoneticPr fontId="3"/>
  </si>
  <si>
    <t>※該当工事個所にチェックをいれてください。</t>
    <rPh sb="1" eb="7">
      <t>ガイトウコウジカショ</t>
    </rPh>
    <phoneticPr fontId="3"/>
  </si>
  <si>
    <t>※各工事は別紙に定める整備水準を満たす必要があります。</t>
    <rPh sb="2" eb="4">
      <t>コウジ</t>
    </rPh>
    <phoneticPr fontId="3"/>
  </si>
  <si>
    <t>商業登記現在事項証明書写し</t>
    <phoneticPr fontId="3"/>
  </si>
  <si>
    <t xml:space="preserve"> 申請者自ら(自社施工)</t>
    <phoneticPr fontId="3"/>
  </si>
  <si>
    <t>3.工事概要</t>
    <rPh sb="2" eb="4">
      <t>コウジ</t>
    </rPh>
    <rPh sb="4" eb="6">
      <t>ガイヨウ</t>
    </rPh>
    <phoneticPr fontId="3"/>
  </si>
  <si>
    <t>上記事業要件に合致しておりますので、確認書を提出します。尚、上記事業要件に万が一違反した場合は、</t>
    <rPh sb="0" eb="2">
      <t>ジョウキ</t>
    </rPh>
    <rPh sb="2" eb="4">
      <t>ジギョウ</t>
    </rPh>
    <rPh sb="4" eb="6">
      <t>ヨウケン</t>
    </rPh>
    <rPh sb="7" eb="9">
      <t>ガッチ</t>
    </rPh>
    <rPh sb="18" eb="20">
      <t>カクニン</t>
    </rPh>
    <rPh sb="20" eb="21">
      <t>ショ</t>
    </rPh>
    <rPh sb="22" eb="24">
      <t>テイシュツ</t>
    </rPh>
    <rPh sb="28" eb="29">
      <t>ナオ</t>
    </rPh>
    <rPh sb="30" eb="32">
      <t>ジョウキ</t>
    </rPh>
    <rPh sb="32" eb="34">
      <t>ジギョウ</t>
    </rPh>
    <rPh sb="34" eb="36">
      <t>ヨウケン</t>
    </rPh>
    <rPh sb="37" eb="38">
      <t>マン</t>
    </rPh>
    <rPh sb="39" eb="40">
      <t>イチ</t>
    </rPh>
    <rPh sb="40" eb="42">
      <t>イハン</t>
    </rPh>
    <phoneticPr fontId="3"/>
  </si>
  <si>
    <t>補助金を返還します。</t>
    <rPh sb="0" eb="3">
      <t>ホジョキン</t>
    </rPh>
    <rPh sb="4" eb="6">
      <t>ヘンカン</t>
    </rPh>
    <phoneticPr fontId="3"/>
  </si>
  <si>
    <t>※交付申請者の委任により全ての事務を事務担当者に代行することは可能です。サポートセンターから申請や工事について確認する場合がありますので、平日の日中に連絡を取れる方としてください。交付申請者に属さない方へ委任される場合は委任状を添付してください。</t>
    <rPh sb="31" eb="33">
      <t>カノウ</t>
    </rPh>
    <rPh sb="90" eb="92">
      <t>コウフ</t>
    </rPh>
    <rPh sb="92" eb="94">
      <t>シンセイ</t>
    </rPh>
    <rPh sb="94" eb="95">
      <t>シャ</t>
    </rPh>
    <rPh sb="96" eb="97">
      <t>ゾク</t>
    </rPh>
    <rPh sb="100" eb="101">
      <t>カタ</t>
    </rPh>
    <rPh sb="102" eb="104">
      <t>イニン</t>
    </rPh>
    <rPh sb="107" eb="109">
      <t>バアイ</t>
    </rPh>
    <rPh sb="110" eb="113">
      <t>イニンジョウ</t>
    </rPh>
    <rPh sb="114" eb="116">
      <t>テンプ</t>
    </rPh>
    <phoneticPr fontId="3"/>
  </si>
  <si>
    <t>防犯安心性の確保に資する設備の設置</t>
    <rPh sb="0" eb="2">
      <t>ボウハン</t>
    </rPh>
    <rPh sb="2" eb="4">
      <t>アンシン</t>
    </rPh>
    <rPh sb="4" eb="5">
      <t>セイ</t>
    </rPh>
    <rPh sb="6" eb="8">
      <t>カクホ</t>
    </rPh>
    <rPh sb="9" eb="10">
      <t>シ</t>
    </rPh>
    <rPh sb="12" eb="14">
      <t>セツビ</t>
    </rPh>
    <rPh sb="15" eb="17">
      <t>セッチ</t>
    </rPh>
    <phoneticPr fontId="3"/>
  </si>
  <si>
    <t>防犯安心性の確保に
資する設備の設置</t>
    <rPh sb="0" eb="2">
      <t>ボウハン</t>
    </rPh>
    <rPh sb="2" eb="4">
      <t>アンシン</t>
    </rPh>
    <rPh sb="4" eb="5">
      <t>セイ</t>
    </rPh>
    <rPh sb="6" eb="8">
      <t>カクホ</t>
    </rPh>
    <rPh sb="10" eb="11">
      <t>シ</t>
    </rPh>
    <rPh sb="13" eb="15">
      <t>セツビ</t>
    </rPh>
    <rPh sb="16" eb="18">
      <t>セッチ</t>
    </rPh>
    <phoneticPr fontId="3"/>
  </si>
  <si>
    <t>関係会社等では無い</t>
    <rPh sb="0" eb="2">
      <t>カンケイ</t>
    </rPh>
    <rPh sb="2" eb="4">
      <t>カイシャ</t>
    </rPh>
    <rPh sb="4" eb="5">
      <t>ナド</t>
    </rPh>
    <rPh sb="7" eb="8">
      <t>ナ</t>
    </rPh>
    <phoneticPr fontId="3"/>
  </si>
  <si>
    <t>＊全景は、宅配ボックスの設置が確認できるものとしてください。</t>
    <rPh sb="1" eb="3">
      <t>ゼンケイ</t>
    </rPh>
    <rPh sb="5" eb="7">
      <t>タクハイ</t>
    </rPh>
    <rPh sb="12" eb="14">
      <t>セッチ</t>
    </rPh>
    <rPh sb="15" eb="17">
      <t>カクニン</t>
    </rPh>
    <phoneticPr fontId="3"/>
  </si>
  <si>
    <t>宅配ボックスの設置 前後の写真（全景）</t>
    <rPh sb="0" eb="2">
      <t>タクハイ</t>
    </rPh>
    <rPh sb="7" eb="9">
      <t>セッチ</t>
    </rPh>
    <rPh sb="10" eb="12">
      <t>ゼンゴ</t>
    </rPh>
    <rPh sb="11" eb="12">
      <t>ジゼン</t>
    </rPh>
    <rPh sb="13" eb="15">
      <t>シャシン</t>
    </rPh>
    <rPh sb="16" eb="18">
      <t>ゼンケイ</t>
    </rPh>
    <phoneticPr fontId="3"/>
  </si>
  <si>
    <t>　　 確申</t>
    <phoneticPr fontId="3"/>
  </si>
  <si>
    <t>入居者</t>
    <rPh sb="0" eb="3">
      <t>ニュウキョシャ</t>
    </rPh>
    <phoneticPr fontId="3"/>
  </si>
  <si>
    <t>１　住居の専有部分が約40㎡以上であること</t>
    <rPh sb="2" eb="4">
      <t>ジュウキョ</t>
    </rPh>
    <rPh sb="5" eb="9">
      <t>センユウブブン</t>
    </rPh>
    <rPh sb="10" eb="11">
      <t>ヤク</t>
    </rPh>
    <rPh sb="14" eb="16">
      <t>イジョウ</t>
    </rPh>
    <phoneticPr fontId="3"/>
  </si>
  <si>
    <r>
      <rPr>
        <sz val="9"/>
        <rFont val="HG丸ｺﾞｼｯｸM-PRO"/>
        <family val="3"/>
        <charset val="128"/>
      </rPr>
      <t xml:space="preserve">
補助対象
事業費
</t>
    </r>
    <r>
      <rPr>
        <sz val="8"/>
        <rFont val="HG丸ｺﾞｼｯｸM-PRO"/>
        <family val="3"/>
        <charset val="128"/>
      </rPr>
      <t>（ｃ）＝
（ａ）-（ｂ）</t>
    </r>
    <phoneticPr fontId="3"/>
  </si>
  <si>
    <t>交付申請書</t>
    <rPh sb="0" eb="2">
      <t>コウフ</t>
    </rPh>
    <rPh sb="2" eb="4">
      <t>シンセイ</t>
    </rPh>
    <rPh sb="4" eb="5">
      <t>ショ</t>
    </rPh>
    <phoneticPr fontId="3"/>
  </si>
  <si>
    <t>【宅配ボックスの設置のみを行う場合】</t>
    <rPh sb="1" eb="3">
      <t>タクハイ</t>
    </rPh>
    <rPh sb="8" eb="10">
      <t>セッチ</t>
    </rPh>
    <rPh sb="13" eb="14">
      <t>オコナ</t>
    </rPh>
    <rPh sb="15" eb="17">
      <t>バアイ</t>
    </rPh>
    <phoneticPr fontId="3"/>
  </si>
  <si>
    <t>別紙「記入例」の注記を参照し、書類を作成してください。</t>
    <phoneticPr fontId="3"/>
  </si>
  <si>
    <t>必ず事前審査を済ませてから、正式書類を提出してください。</t>
    <rPh sb="4" eb="6">
      <t>シンサ</t>
    </rPh>
    <phoneticPr fontId="3"/>
  </si>
  <si>
    <t>【宅配ボックスの設置のみを行う場合】</t>
    <phoneticPr fontId="3"/>
  </si>
  <si>
    <t>４　対象共同住宅は、子育て世帯の入居率が３割以上であること。</t>
    <rPh sb="2" eb="4">
      <t>タイショウ</t>
    </rPh>
    <rPh sb="4" eb="6">
      <t>キョウドウ</t>
    </rPh>
    <rPh sb="5" eb="6">
      <t>ドウ</t>
    </rPh>
    <rPh sb="6" eb="8">
      <t>ジュウタク</t>
    </rPh>
    <rPh sb="10" eb="12">
      <t>コソダ</t>
    </rPh>
    <rPh sb="13" eb="15">
      <t>セタイ</t>
    </rPh>
    <rPh sb="16" eb="19">
      <t>ニュウキョリツ</t>
    </rPh>
    <rPh sb="21" eb="22">
      <t>ワリ</t>
    </rPh>
    <rPh sb="22" eb="24">
      <t>イジョウ</t>
    </rPh>
    <phoneticPr fontId="3"/>
  </si>
  <si>
    <t>％</t>
    <phoneticPr fontId="3"/>
  </si>
  <si>
    <t>サブリース事業者</t>
    <rPh sb="5" eb="7">
      <t>ジギョウ</t>
    </rPh>
    <rPh sb="7" eb="8">
      <t>シャ</t>
    </rPh>
    <phoneticPr fontId="3"/>
  </si>
  <si>
    <t xml:space="preserve">補助率
（１／３）
</t>
    <phoneticPr fontId="3"/>
  </si>
  <si>
    <t>規模</t>
    <rPh sb="0" eb="2">
      <t>キボ</t>
    </rPh>
    <phoneticPr fontId="3"/>
  </si>
  <si>
    <t>階　数</t>
    <rPh sb="0" eb="1">
      <t>カイ</t>
    </rPh>
    <rPh sb="2" eb="3">
      <t>スウ</t>
    </rPh>
    <phoneticPr fontId="3"/>
  </si>
  <si>
    <t>階</t>
    <rPh sb="0" eb="1">
      <t>カイ</t>
    </rPh>
    <phoneticPr fontId="3"/>
  </si>
  <si>
    <t>⇒</t>
    <phoneticPr fontId="3"/>
  </si>
  <si>
    <t>確認済証取得日</t>
    <rPh sb="0" eb="2">
      <t>カクニン</t>
    </rPh>
    <rPh sb="2" eb="3">
      <t>ズミ</t>
    </rPh>
    <rPh sb="3" eb="4">
      <t>ショウ</t>
    </rPh>
    <rPh sb="4" eb="6">
      <t>シュトク</t>
    </rPh>
    <rPh sb="6" eb="7">
      <t>テイジツ</t>
    </rPh>
    <phoneticPr fontId="3"/>
  </si>
  <si>
    <t>延べ面積</t>
    <rPh sb="0" eb="1">
      <t>ノ</t>
    </rPh>
    <rPh sb="2" eb="4">
      <t>メンセキ</t>
    </rPh>
    <phoneticPr fontId="3"/>
  </si>
  <si>
    <t>㎡</t>
    <phoneticPr fontId="3"/>
  </si>
  <si>
    <t>2.補助対象費用</t>
    <rPh sb="2" eb="4">
      <t>ホジョ</t>
    </rPh>
    <rPh sb="4" eb="6">
      <t>タイショウ</t>
    </rPh>
    <rPh sb="6" eb="8">
      <t>ヒヨウ</t>
    </rPh>
    <phoneticPr fontId="3"/>
  </si>
  <si>
    <t>千円</t>
    <rPh sb="0" eb="2">
      <t>センエン</t>
    </rPh>
    <phoneticPr fontId="3"/>
  </si>
  <si>
    <t>補助率</t>
    <rPh sb="0" eb="3">
      <t>ホジョリツ</t>
    </rPh>
    <phoneticPr fontId="3"/>
  </si>
  <si>
    <t>申請時</t>
    <rPh sb="0" eb="3">
      <t>シンセイジ</t>
    </rPh>
    <phoneticPr fontId="3"/>
  </si>
  <si>
    <t>%</t>
    <phoneticPr fontId="3"/>
  </si>
  <si>
    <t>１　対象共同住宅内の住居の専有部分が平均約40㎡以上であること</t>
    <rPh sb="2" eb="4">
      <t>タイショウ</t>
    </rPh>
    <rPh sb="4" eb="6">
      <t>キョウドウ</t>
    </rPh>
    <rPh sb="6" eb="8">
      <t>ジュウタク</t>
    </rPh>
    <rPh sb="8" eb="9">
      <t>ナイ</t>
    </rPh>
    <rPh sb="10" eb="12">
      <t>ジュウキョ</t>
    </rPh>
    <rPh sb="13" eb="17">
      <t>センユウブブン</t>
    </rPh>
    <rPh sb="18" eb="20">
      <t>ヘイキン</t>
    </rPh>
    <rPh sb="20" eb="21">
      <t>ヤク</t>
    </rPh>
    <rPh sb="24" eb="26">
      <t>イジョウ</t>
    </rPh>
    <phoneticPr fontId="3"/>
  </si>
  <si>
    <t>子育て
世帯の
入居率</t>
    <rPh sb="4" eb="6">
      <t>セタイ</t>
    </rPh>
    <phoneticPr fontId="3"/>
  </si>
  <si>
    <t>子育て世帯の入居率</t>
    <phoneticPr fontId="3"/>
  </si>
  <si>
    <t>子育て世帯の
入居率※１</t>
    <rPh sb="0" eb="2">
      <t>コソダ</t>
    </rPh>
    <rPh sb="3" eb="5">
      <t>セタイ</t>
    </rPh>
    <rPh sb="7" eb="10">
      <t>ニュウキョリツ</t>
    </rPh>
    <phoneticPr fontId="3"/>
  </si>
  <si>
    <t>設置する「宅配ボックス」のカタログ等</t>
    <rPh sb="0" eb="2">
      <t>セッチ</t>
    </rPh>
    <rPh sb="5" eb="7">
      <t>タクハイ</t>
    </rPh>
    <rPh sb="17" eb="18">
      <t>トウ</t>
    </rPh>
    <phoneticPr fontId="3"/>
  </si>
  <si>
    <t>宅配ボックスの設置場所の全景の写真</t>
    <rPh sb="0" eb="2">
      <t>タクハイ</t>
    </rPh>
    <rPh sb="7" eb="9">
      <t>セッチ</t>
    </rPh>
    <rPh sb="9" eb="11">
      <t>バショ</t>
    </rPh>
    <rPh sb="12" eb="14">
      <t>ゼンケイ</t>
    </rPh>
    <rPh sb="15" eb="17">
      <t>シャシン</t>
    </rPh>
    <phoneticPr fontId="3"/>
  </si>
  <si>
    <t>補助要望額</t>
    <rPh sb="0" eb="2">
      <t>ホジョ</t>
    </rPh>
    <rPh sb="2" eb="4">
      <t>ヨウボウ</t>
    </rPh>
    <rPh sb="4" eb="5">
      <t>ガク</t>
    </rPh>
    <phoneticPr fontId="3"/>
  </si>
  <si>
    <t>保管をお願いします。</t>
  </si>
  <si>
    <t>※状況に応じて、根拠書類の提出を求める場合があります。適切に書類の収集及び</t>
    <phoneticPr fontId="36"/>
  </si>
  <si>
    <t>る法律」により、補助金の返還等を求める場合があります。</t>
  </si>
  <si>
    <t>※上記内容に偽りが発覚した場合は、「補助金等に係る予算の執行の適正化に関す</t>
    <phoneticPr fontId="36"/>
  </si>
  <si>
    <t>確認者</t>
  </si>
  <si>
    <t>確認日</t>
    <phoneticPr fontId="36"/>
  </si>
  <si>
    <t>⑧</t>
  </si>
  <si>
    <t>⑦</t>
  </si>
  <si>
    <t>⑥</t>
  </si>
  <si>
    <t>⑤</t>
  </si>
  <si>
    <t>④</t>
  </si>
  <si>
    <t>③</t>
  </si>
  <si>
    <t>であることを確認しました。</t>
    <phoneticPr fontId="36"/>
  </si>
  <si>
    <t>１．当該共同住宅の子育て世帯の割合が、</t>
    <phoneticPr fontId="36"/>
  </si>
  <si>
    <t>以下の項目を確認したので提出いたします。</t>
  </si>
  <si>
    <t>「宅配ボックス設置」の要件に関する確認書</t>
  </si>
  <si>
    <t>子育て支援型共同住宅推進事業に係る</t>
  </si>
  <si>
    <t>添付5</t>
    <phoneticPr fontId="3"/>
  </si>
  <si>
    <t>添付6</t>
    <phoneticPr fontId="3"/>
  </si>
  <si>
    <t>添付7</t>
    <phoneticPr fontId="3"/>
  </si>
  <si>
    <t>事業の概要及び補助要望額・補助金交付申請額・対象住戸工事内容説明書</t>
    <rPh sb="13" eb="16">
      <t>ホジョキン</t>
    </rPh>
    <rPh sb="16" eb="18">
      <t>コウフ</t>
    </rPh>
    <rPh sb="18" eb="20">
      <t>シンセイ</t>
    </rPh>
    <rPh sb="20" eb="21">
      <t>ガク</t>
    </rPh>
    <phoneticPr fontId="3"/>
  </si>
  <si>
    <t>（</t>
  </si>
  <si>
    <t>宅配ロッカー内容</t>
    <rPh sb="0" eb="2">
      <t>タクハイ</t>
    </rPh>
    <rPh sb="6" eb="8">
      <t>ナイヨウ</t>
    </rPh>
    <phoneticPr fontId="3"/>
  </si>
  <si>
    <t>メーカー名</t>
    <rPh sb="4" eb="5">
      <t>メイ</t>
    </rPh>
    <phoneticPr fontId="3"/>
  </si>
  <si>
    <t>製品名</t>
    <rPh sb="0" eb="3">
      <t>セイヒンメイ</t>
    </rPh>
    <phoneticPr fontId="3"/>
  </si>
  <si>
    <t>株式会社アルファ</t>
  </si>
  <si>
    <t>河村電器産業株式会社</t>
  </si>
  <si>
    <t>株式会社グリーンライフ</t>
  </si>
  <si>
    <t>三協立山株式会社三協アルミ社</t>
  </si>
  <si>
    <t>株式会社ダイケン</t>
  </si>
  <si>
    <t>株式会社タカショー</t>
  </si>
  <si>
    <t>田島メタルワーク株式会社</t>
  </si>
  <si>
    <t>豊通ファシリティーズ株式会社</t>
  </si>
  <si>
    <t>株式会社ナスタ</t>
  </si>
  <si>
    <t>日本宅配システム株式會社</t>
  </si>
  <si>
    <t>パナソニック株式会社</t>
  </si>
  <si>
    <t>株式会社フルタイムシステム</t>
  </si>
  <si>
    <t>株式会社ＬＩＸＩＬ</t>
  </si>
  <si>
    <t>リンタツ株式会社</t>
  </si>
  <si>
    <t>ＹＫＫＡＰ株式会社</t>
  </si>
  <si>
    <t>※子育てエコ（旧こどもエコ）支援事業登録済み以外の宅配ロッカーは補助対象となりません。</t>
    <rPh sb="1" eb="3">
      <t>コソダ</t>
    </rPh>
    <rPh sb="7" eb="8">
      <t>キュウ</t>
    </rPh>
    <rPh sb="14" eb="18">
      <t>シエンジギョウ</t>
    </rPh>
    <rPh sb="18" eb="20">
      <t>トウロク</t>
    </rPh>
    <rPh sb="20" eb="21">
      <t>ズ</t>
    </rPh>
    <rPh sb="22" eb="24">
      <t>イガイ</t>
    </rPh>
    <rPh sb="25" eb="27">
      <t>タクハイ</t>
    </rPh>
    <rPh sb="32" eb="36">
      <t>ホジョタイショウ</t>
    </rPh>
    <phoneticPr fontId="3"/>
  </si>
  <si>
    <t>WB300-M</t>
  </si>
  <si>
    <t>WB300-S</t>
  </si>
  <si>
    <t>DKKD2-31C-1K</t>
  </si>
  <si>
    <t>DKKD2-31C-2K</t>
  </si>
  <si>
    <t>DKKD2-31C-3K</t>
  </si>
  <si>
    <t>DKKD2-31C-4K</t>
  </si>
  <si>
    <t>DKKD2-31C-5K</t>
  </si>
  <si>
    <t>KDP6045-31C</t>
  </si>
  <si>
    <t>KDP6045-31CS</t>
  </si>
  <si>
    <t>KDP6045-31CW</t>
  </si>
  <si>
    <t>KDP6045-50C</t>
  </si>
  <si>
    <t>KDP6045-50CS</t>
  </si>
  <si>
    <t>KDP6045-50CW</t>
  </si>
  <si>
    <t>KDPL5247-28C</t>
  </si>
  <si>
    <t>KD1-31C</t>
  </si>
  <si>
    <t>KD1-31CS</t>
  </si>
  <si>
    <t>KD1-31CW</t>
  </si>
  <si>
    <t>KD1-50C</t>
  </si>
  <si>
    <t>KD1-50CS</t>
  </si>
  <si>
    <t>KD1-50CW</t>
  </si>
  <si>
    <t>KD2-3-31Y2</t>
  </si>
  <si>
    <t>KD2-3-50Y2</t>
  </si>
  <si>
    <t>KD2-31C</t>
  </si>
  <si>
    <t>KD2-31CS</t>
  </si>
  <si>
    <t>KD2-31CW</t>
  </si>
  <si>
    <t>KD2-31P</t>
  </si>
  <si>
    <t>KD2-31PS</t>
  </si>
  <si>
    <t>KD2-31PW</t>
  </si>
  <si>
    <t>KD2-31Y</t>
  </si>
  <si>
    <t>KD2-31Y2</t>
  </si>
  <si>
    <t>KD2-50C</t>
  </si>
  <si>
    <t>KD2-50CS</t>
  </si>
  <si>
    <t>KD2-50CW</t>
  </si>
  <si>
    <t>KD2-50P</t>
  </si>
  <si>
    <t>KD2-50PS</t>
  </si>
  <si>
    <t>KD2-50PW</t>
  </si>
  <si>
    <t>KD2-50Y</t>
  </si>
  <si>
    <t>KD2-50Y2</t>
  </si>
  <si>
    <t>KD3-31C</t>
  </si>
  <si>
    <t>KD3-31CS</t>
  </si>
  <si>
    <t>KD3-31CW</t>
  </si>
  <si>
    <t>KD3-31P</t>
  </si>
  <si>
    <t>KD3-31PS</t>
  </si>
  <si>
    <t>KD3-31PW</t>
  </si>
  <si>
    <t>KD3-31Y</t>
  </si>
  <si>
    <t>KD3-31Y2</t>
  </si>
  <si>
    <t>KD3-50C</t>
  </si>
  <si>
    <t>KD3-50CS</t>
  </si>
  <si>
    <t>KD3-50CW</t>
  </si>
  <si>
    <t>KD3-50P</t>
  </si>
  <si>
    <t>KD3-50PS</t>
  </si>
  <si>
    <t>KD3-50PW</t>
  </si>
  <si>
    <t>KD3-50Y</t>
  </si>
  <si>
    <t>KD3-50Y2</t>
  </si>
  <si>
    <t>KDT2-45C</t>
  </si>
  <si>
    <t>TR-3465J(TGY)</t>
  </si>
  <si>
    <t>STB</t>
  </si>
  <si>
    <t>STB-SN1R(KA)</t>
  </si>
  <si>
    <t>STB-SN1R(SI)</t>
  </si>
  <si>
    <t>STBJ</t>
  </si>
  <si>
    <t>STBJ-LN1R(KC)</t>
  </si>
  <si>
    <t>STBJ-MN1R(KC)</t>
  </si>
  <si>
    <t>STB-HN1R(KA)</t>
  </si>
  <si>
    <t>STB-HN1R(SI)</t>
  </si>
  <si>
    <t>STB-MN1L(KA)</t>
  </si>
  <si>
    <t>STB-MN1L(SI)</t>
  </si>
  <si>
    <t>STB-MN1R(KA)</t>
  </si>
  <si>
    <t>STB-MN1R(SI)</t>
  </si>
  <si>
    <t>STB-MN2L(KA)</t>
  </si>
  <si>
    <t>STB-MN2L(SI)</t>
  </si>
  <si>
    <t>STB-MN2R(KA)</t>
  </si>
  <si>
    <t>STB-MN2R(SI)</t>
  </si>
  <si>
    <t>TBX-BD3L</t>
  </si>
  <si>
    <t>TBX-BD3S</t>
  </si>
  <si>
    <t>TBX-BD3SS</t>
  </si>
  <si>
    <t>TBX-BD3SS2</t>
  </si>
  <si>
    <t>TBX-BD3SS3</t>
  </si>
  <si>
    <t>TBX-D3L</t>
  </si>
  <si>
    <t>TBX-D3S</t>
  </si>
  <si>
    <t>TBX-D3SS</t>
  </si>
  <si>
    <t>TBX-D3SS2</t>
  </si>
  <si>
    <t>TBX-D3SS3</t>
  </si>
  <si>
    <t>TTB-10TK</t>
  </si>
  <si>
    <t>PTB-10TK</t>
  </si>
  <si>
    <t>TT-1</t>
  </si>
  <si>
    <t>TT-2</t>
  </si>
  <si>
    <t>GXH-5-FB</t>
  </si>
  <si>
    <t>GXH-5-FF</t>
  </si>
  <si>
    <t>GX36K-24</t>
  </si>
  <si>
    <t>GX36K-30</t>
  </si>
  <si>
    <t>GX36K-30N</t>
  </si>
  <si>
    <t>GX36K-36</t>
  </si>
  <si>
    <t>GX36K-36N</t>
  </si>
  <si>
    <t>GX36K-60</t>
  </si>
  <si>
    <t>GX36K-60N</t>
  </si>
  <si>
    <t>GX36R-24</t>
  </si>
  <si>
    <t>GX36R-30</t>
  </si>
  <si>
    <t>GX36R-30N</t>
  </si>
  <si>
    <t>GX36R-36</t>
  </si>
  <si>
    <t>GX36R-36N</t>
  </si>
  <si>
    <t>GX36R-60</t>
  </si>
  <si>
    <t>GX36R-60N</t>
  </si>
  <si>
    <t>GX-D1W</t>
  </si>
  <si>
    <t>GX-D2W</t>
  </si>
  <si>
    <t>GX-D3W</t>
  </si>
  <si>
    <t>GX-D4W</t>
  </si>
  <si>
    <t>GX-D5W</t>
  </si>
  <si>
    <t>WTB-30B</t>
  </si>
  <si>
    <t>WTB-3459T</t>
  </si>
  <si>
    <t>KS-TLJ360</t>
  </si>
  <si>
    <t>KS-TLT340-F415</t>
  </si>
  <si>
    <t>KS-TLT340-F500</t>
  </si>
  <si>
    <t>KS-TLT340-FN415</t>
  </si>
  <si>
    <t>KS-TLT450-S600</t>
  </si>
  <si>
    <t>KS-TLT240-S500</t>
  </si>
  <si>
    <t>KS-TLU160-S500</t>
  </si>
  <si>
    <t>KS-TLP360LBPV</t>
  </si>
  <si>
    <t>KS-TLP28R2A</t>
  </si>
  <si>
    <t>KS-TLP28R2AN</t>
  </si>
  <si>
    <t>KS-TLP28R4A</t>
  </si>
  <si>
    <t>KS-TLP28R4AN</t>
  </si>
  <si>
    <t>KS-TLP28R6A</t>
  </si>
  <si>
    <t>KS-TLP28R6AN</t>
  </si>
  <si>
    <t>KS-TLP36R4A</t>
  </si>
  <si>
    <t>KS-TLP36R4AN</t>
  </si>
  <si>
    <t>KS-TLP36R6A</t>
  </si>
  <si>
    <t>KS-TLP36R6AN</t>
  </si>
  <si>
    <t>KS-TLR28R2A</t>
  </si>
  <si>
    <t>KS-TLR28R2AN</t>
  </si>
  <si>
    <t>KS-TLR28R4A</t>
  </si>
  <si>
    <t>KS-TLR28R4AN</t>
  </si>
  <si>
    <t>KS-TLR28R6A</t>
  </si>
  <si>
    <t>KS-TLR28R6AN</t>
  </si>
  <si>
    <t>KS-TLR36R4A</t>
  </si>
  <si>
    <t>KS-TLR36R4AN</t>
  </si>
  <si>
    <t>KS-TLR36R6A</t>
  </si>
  <si>
    <t>KS-TLR36R6AN</t>
  </si>
  <si>
    <t>X(H)214</t>
  </si>
  <si>
    <t>X(H)214OUT</t>
  </si>
  <si>
    <t>X(H)216</t>
  </si>
  <si>
    <t>X(H)216-1</t>
  </si>
  <si>
    <t>X(H)216-1OUT</t>
  </si>
  <si>
    <t>X(H)216-2</t>
  </si>
  <si>
    <t>X(H)216-2OUT</t>
  </si>
  <si>
    <t>X(H)216-3</t>
  </si>
  <si>
    <t>X(H)216-3OUT</t>
  </si>
  <si>
    <t>X(H)216-4</t>
  </si>
  <si>
    <t>X(H)216-4OUT</t>
  </si>
  <si>
    <t>X(H)216-5</t>
  </si>
  <si>
    <t>X(H)216-5OUT</t>
  </si>
  <si>
    <t>X(H)216-6</t>
  </si>
  <si>
    <t>X(H)216-6OUT</t>
  </si>
  <si>
    <t>X(H)216-8</t>
  </si>
  <si>
    <t>X(H)216-82</t>
  </si>
  <si>
    <t>X(H)216-82OUT</t>
  </si>
  <si>
    <t>X(H)216-84</t>
  </si>
  <si>
    <t>X(H)216-84OUT</t>
  </si>
  <si>
    <t>X(H)216-86</t>
  </si>
  <si>
    <t>X(H)216-86OUT</t>
  </si>
  <si>
    <t>X(H)216-88</t>
  </si>
  <si>
    <t>X(H)216-882</t>
  </si>
  <si>
    <t>X(H)216-882OUT</t>
  </si>
  <si>
    <t>X(H)216-884</t>
  </si>
  <si>
    <t>X(H)216-884OUT</t>
  </si>
  <si>
    <t>X(H)216-886</t>
  </si>
  <si>
    <t>X(H)216-886OUT</t>
  </si>
  <si>
    <t>X(H)216-888</t>
  </si>
  <si>
    <t>X(H)216-888OUT</t>
  </si>
  <si>
    <t>X(H)216-88OUT</t>
  </si>
  <si>
    <t>X(H)216-8OUT</t>
  </si>
  <si>
    <t>X(H)216OUT</t>
  </si>
  <si>
    <t>NXBW4</t>
  </si>
  <si>
    <t>NXBW4-1</t>
  </si>
  <si>
    <t>NXBW4-12</t>
  </si>
  <si>
    <t>NXBW4-124</t>
  </si>
  <si>
    <t>NXBW4-125</t>
  </si>
  <si>
    <t>NXBW4-13</t>
  </si>
  <si>
    <t>NXBW4-133</t>
  </si>
  <si>
    <t>NXBW4-134</t>
  </si>
  <si>
    <t>NXBW4-135</t>
  </si>
  <si>
    <t>NXBW4-136</t>
  </si>
  <si>
    <t>NXBW4-14</t>
  </si>
  <si>
    <t>NXBW4-146</t>
  </si>
  <si>
    <t>NXBW4-15</t>
  </si>
  <si>
    <t>NXBW4-155</t>
  </si>
  <si>
    <t>NXBW4-156</t>
  </si>
  <si>
    <t>NXBW4-16</t>
  </si>
  <si>
    <t>NXBW4-2</t>
  </si>
  <si>
    <t>NXBW4-22</t>
  </si>
  <si>
    <t>NXBW4-223</t>
  </si>
  <si>
    <t>NXBW4-2234</t>
  </si>
  <si>
    <t>NXBW4-2236</t>
  </si>
  <si>
    <t>NXBW4-224</t>
  </si>
  <si>
    <t>NXBW4-2244</t>
  </si>
  <si>
    <t>NXBW4-2245</t>
  </si>
  <si>
    <t>NXBW4-2246</t>
  </si>
  <si>
    <t>NXBW4-225</t>
  </si>
  <si>
    <t>NXBW4-226</t>
  </si>
  <si>
    <t>NXBW4-2266</t>
  </si>
  <si>
    <t>NXBW4-23</t>
  </si>
  <si>
    <t>NXBW4-234</t>
  </si>
  <si>
    <t>NXBW4-2346</t>
  </si>
  <si>
    <t>NXBW4-235</t>
  </si>
  <si>
    <t>NXBW4-236</t>
  </si>
  <si>
    <t>NXBW4-2366</t>
  </si>
  <si>
    <t>NXBW4-24</t>
  </si>
  <si>
    <t>NXBW4-244</t>
  </si>
  <si>
    <t>NXBW4-2446</t>
  </si>
  <si>
    <t>NXBW4-245</t>
  </si>
  <si>
    <t>NXBW4-2456</t>
  </si>
  <si>
    <t>NXBW4-246</t>
  </si>
  <si>
    <t>NXBW4-2466</t>
  </si>
  <si>
    <t>NXBW4-25</t>
  </si>
  <si>
    <t>NXBW4-255</t>
  </si>
  <si>
    <t>NXBW4-26</t>
  </si>
  <si>
    <t>NXBW4-266</t>
  </si>
  <si>
    <t>NXBW4-2666</t>
  </si>
  <si>
    <t>NXBW4-3</t>
  </si>
  <si>
    <t>NXBW4-34</t>
  </si>
  <si>
    <t>NXBW4-36</t>
  </si>
  <si>
    <t>NXBW4-4</t>
  </si>
  <si>
    <t>NXBW4-44</t>
  </si>
  <si>
    <t>NXBW4-444</t>
  </si>
  <si>
    <t>NXBW4-4444</t>
  </si>
  <si>
    <t>NXBW4-46</t>
  </si>
  <si>
    <t>NXBW4-5</t>
  </si>
  <si>
    <t>NXBW4-6</t>
  </si>
  <si>
    <t>NXBW4-66</t>
  </si>
  <si>
    <t>NXB4</t>
  </si>
  <si>
    <t>NXB4-1</t>
  </si>
  <si>
    <t>NXB4-12</t>
  </si>
  <si>
    <t>NXB4-124</t>
  </si>
  <si>
    <t>NXB4-125</t>
  </si>
  <si>
    <t>NXB4-13</t>
  </si>
  <si>
    <t>NXB4-133</t>
  </si>
  <si>
    <t>NXB4-134</t>
  </si>
  <si>
    <t>NXB4-135</t>
  </si>
  <si>
    <t>NXB4-136</t>
  </si>
  <si>
    <t>NXB4-14</t>
  </si>
  <si>
    <t>NXB4-146</t>
  </si>
  <si>
    <t>NXB4-15</t>
  </si>
  <si>
    <t>NXB4-155</t>
  </si>
  <si>
    <t>NXB4-156</t>
  </si>
  <si>
    <t>NXB4-16</t>
  </si>
  <si>
    <t>NXB4-2</t>
  </si>
  <si>
    <t>NXB4-22</t>
  </si>
  <si>
    <t>NXB4-223</t>
  </si>
  <si>
    <t>NXB4-2234</t>
  </si>
  <si>
    <t>NXB4-2236</t>
  </si>
  <si>
    <t>NXB4-224</t>
  </si>
  <si>
    <t>NXB4-2244</t>
  </si>
  <si>
    <t>NXB4-2245</t>
  </si>
  <si>
    <t>NXB4-2246</t>
  </si>
  <si>
    <t>NXB4-225</t>
  </si>
  <si>
    <t>NXB4-226</t>
  </si>
  <si>
    <t>NXB4-2266</t>
  </si>
  <si>
    <t>NXB4-23</t>
  </si>
  <si>
    <t>NXB4-234</t>
  </si>
  <si>
    <t>NXB4-2346</t>
  </si>
  <si>
    <t>NXB4-235</t>
  </si>
  <si>
    <t>NXB4-236</t>
  </si>
  <si>
    <t>NXB4-2366</t>
  </si>
  <si>
    <t>NXB4-24</t>
  </si>
  <si>
    <t>NXB4-244</t>
  </si>
  <si>
    <t>NXB4-2446</t>
  </si>
  <si>
    <t>NXB4-245</t>
  </si>
  <si>
    <t>NXB4-2456</t>
  </si>
  <si>
    <t>NXB4-246</t>
  </si>
  <si>
    <t>NXB4-2466</t>
  </si>
  <si>
    <t>NXB4-25</t>
  </si>
  <si>
    <t>NXB4-255</t>
  </si>
  <si>
    <t>NXB4-26</t>
  </si>
  <si>
    <t>NXB4-266</t>
  </si>
  <si>
    <t>NXB4-2666</t>
  </si>
  <si>
    <t>NXB4-3</t>
  </si>
  <si>
    <t>NXB4-34</t>
  </si>
  <si>
    <t>NXB4-36</t>
  </si>
  <si>
    <t>NXB4-4</t>
  </si>
  <si>
    <t>NXB4-44</t>
  </si>
  <si>
    <t>NXB4-444</t>
  </si>
  <si>
    <t>NXB4-4444</t>
  </si>
  <si>
    <t>NXB4-46</t>
  </si>
  <si>
    <t>NXB4-5</t>
  </si>
  <si>
    <t>NXB4-6</t>
  </si>
  <si>
    <t>NXB4-66</t>
  </si>
  <si>
    <t>NKH</t>
  </si>
  <si>
    <t>NKS2</t>
  </si>
  <si>
    <t>NKS2-1</t>
  </si>
  <si>
    <t>NKS3</t>
  </si>
  <si>
    <t>NKS3-1</t>
  </si>
  <si>
    <t>X(H)211</t>
  </si>
  <si>
    <t>X(H)211-11210</t>
  </si>
  <si>
    <t>X(H)211-11210OUT</t>
  </si>
  <si>
    <t>X(H)211-224</t>
  </si>
  <si>
    <t>X(H)211-224OUT</t>
  </si>
  <si>
    <t>X(H)211OUT</t>
  </si>
  <si>
    <t>X(H)212</t>
  </si>
  <si>
    <t>X(H)212-1110</t>
  </si>
  <si>
    <t>X(H)212-1110OUT</t>
  </si>
  <si>
    <t>X(H)212-1111410</t>
  </si>
  <si>
    <t>X(H)212-1111410OUT</t>
  </si>
  <si>
    <t>X(H)212-111410</t>
  </si>
  <si>
    <t>X(H)212-111410OUT</t>
  </si>
  <si>
    <t>X(H)212-14</t>
  </si>
  <si>
    <t>X(H)212-14OUT</t>
  </si>
  <si>
    <t>X(H)212-2</t>
  </si>
  <si>
    <t>X(H)212-2OUT</t>
  </si>
  <si>
    <t>X(H)212OUT</t>
  </si>
  <si>
    <t>X(H)213</t>
  </si>
  <si>
    <t>X(H)213-11110</t>
  </si>
  <si>
    <t>X(H)213-11110OUT</t>
  </si>
  <si>
    <t>X(H)213-114</t>
  </si>
  <si>
    <t>X(H)213-114OUT</t>
  </si>
  <si>
    <t>X(H)213OUT</t>
  </si>
  <si>
    <t>CTNR40</t>
  </si>
  <si>
    <t>CTCR2</t>
  </si>
  <si>
    <t>CTNR5</t>
  </si>
  <si>
    <t>CTNK60</t>
  </si>
  <si>
    <t>CTNR6</t>
  </si>
  <si>
    <t>CTNR60</t>
  </si>
  <si>
    <t>CTNR4</t>
  </si>
  <si>
    <t>CTN62</t>
  </si>
  <si>
    <t>CTNR61</t>
  </si>
  <si>
    <t>FTSHO-Y-002</t>
  </si>
  <si>
    <t>FTSHO-Y-003</t>
  </si>
  <si>
    <t>FTSMI-H-004</t>
  </si>
  <si>
    <t>FTSMI-H-005</t>
  </si>
  <si>
    <t>FTSMI-H-006</t>
  </si>
  <si>
    <t>FTSMI-H-007</t>
  </si>
  <si>
    <t>FTSMI-H-008</t>
  </si>
  <si>
    <t>FTSMI-H-009</t>
  </si>
  <si>
    <t>FTSMI-H-010</t>
  </si>
  <si>
    <t>FTSMI-H-011</t>
  </si>
  <si>
    <t>FTSMI-H-012</t>
  </si>
  <si>
    <t>FTSMI-H-013</t>
  </si>
  <si>
    <t>FTSMI-H-014</t>
  </si>
  <si>
    <t>FTSMI-H-015</t>
  </si>
  <si>
    <t>FTSMI-H-016</t>
  </si>
  <si>
    <t>FTSMI-H-017</t>
  </si>
  <si>
    <t>FTSMI-H-018</t>
  </si>
  <si>
    <t>FTSMI-H-019</t>
  </si>
  <si>
    <t>FTSMI-H-020</t>
  </si>
  <si>
    <t>FTSMI-H-021</t>
  </si>
  <si>
    <t>FTSMI-H-022</t>
  </si>
  <si>
    <t>FTSMI-H-023</t>
  </si>
  <si>
    <t>FTSMI-H-024</t>
  </si>
  <si>
    <t>FTSMI-H-025</t>
  </si>
  <si>
    <t>FTSMI-H-026</t>
  </si>
  <si>
    <t>FTSMI-H-027</t>
  </si>
  <si>
    <t>FTSMI-H-028</t>
  </si>
  <si>
    <t>FTSMI-H-029</t>
  </si>
  <si>
    <t>FTSMI-H-030</t>
  </si>
  <si>
    <t>FTSMI-H-031</t>
  </si>
  <si>
    <t>FTSMI-H-032</t>
  </si>
  <si>
    <t>FTSMI-H-033</t>
  </si>
  <si>
    <t>FTSMI-H-034</t>
  </si>
  <si>
    <t>FTSMI-H-035</t>
  </si>
  <si>
    <t>FTSMI-H-036</t>
  </si>
  <si>
    <t>FTSMI-H-037</t>
  </si>
  <si>
    <t>FTSMI-H-038</t>
  </si>
  <si>
    <t>FTSMI-H-039</t>
  </si>
  <si>
    <t>FTSMI-H-040</t>
  </si>
  <si>
    <t>FTSMI-H-041</t>
  </si>
  <si>
    <t>FTSMI-H-042</t>
  </si>
  <si>
    <t>FTSMI-H-043</t>
  </si>
  <si>
    <t>FTSMI-H-044</t>
  </si>
  <si>
    <t>FTSMI-H-045</t>
  </si>
  <si>
    <t>FTSMI-H-046</t>
  </si>
  <si>
    <t>FTSMI-H-047</t>
  </si>
  <si>
    <t>FTSMI-H-048</t>
  </si>
  <si>
    <t>FTSMI-H-049</t>
  </si>
  <si>
    <t>FTSMI-H-050</t>
  </si>
  <si>
    <t>FTSMI-H-051</t>
  </si>
  <si>
    <t>FTSMI-H-052</t>
  </si>
  <si>
    <t>FTSMI-H-053</t>
  </si>
  <si>
    <t>FTSMI-H-054</t>
  </si>
  <si>
    <t>FTSMI-H-055</t>
  </si>
  <si>
    <t>FTSMI-H-056</t>
  </si>
  <si>
    <t>FTSMI-H-057</t>
  </si>
  <si>
    <t>FTSMI-H-058</t>
  </si>
  <si>
    <t>FTSMI-H-059</t>
  </si>
  <si>
    <t>FTSMI-H-060</t>
  </si>
  <si>
    <t>FTSMI-H-061</t>
  </si>
  <si>
    <t>FTSMI-H-062</t>
  </si>
  <si>
    <t>FTSMI-H-063</t>
  </si>
  <si>
    <t>FTSMI-H-064</t>
  </si>
  <si>
    <t>FTSMI-H-065</t>
  </si>
  <si>
    <t>FTSMI-H-066</t>
  </si>
  <si>
    <t>FTSMI-H-067</t>
  </si>
  <si>
    <t>FTSMI-H-068</t>
  </si>
  <si>
    <t>FTSMI-H-069</t>
  </si>
  <si>
    <t>FTSMI-H-070</t>
  </si>
  <si>
    <t>FTSMI-H-071</t>
  </si>
  <si>
    <t>FTSMI-H-072</t>
  </si>
  <si>
    <t>FTSMI-H-073</t>
  </si>
  <si>
    <t>FTSMI-H-074</t>
  </si>
  <si>
    <t>FTSMI-H-075</t>
  </si>
  <si>
    <t>FTSMI-H-076</t>
  </si>
  <si>
    <t>FTSMI-H-077</t>
  </si>
  <si>
    <t>FTSMI-H-078</t>
  </si>
  <si>
    <t>FTSMI-H-079</t>
  </si>
  <si>
    <t>FTSMI-H-080</t>
  </si>
  <si>
    <t>FTSMI-H-081</t>
  </si>
  <si>
    <t>FTSMI-H-082</t>
  </si>
  <si>
    <t>FTSMI-H-083</t>
  </si>
  <si>
    <t>FTSMI-H-084</t>
  </si>
  <si>
    <t>FTSMI-H-085</t>
  </si>
  <si>
    <t>FTSMI-H-086</t>
  </si>
  <si>
    <t>FTSMI-H-087</t>
  </si>
  <si>
    <t>FTSMI-H-088</t>
  </si>
  <si>
    <t>FTSMI-H-089</t>
  </si>
  <si>
    <t>FTSMI-H-090</t>
  </si>
  <si>
    <t>FTSMI-H-091</t>
  </si>
  <si>
    <t>FTSMI-H-092</t>
  </si>
  <si>
    <t>FTSMI-H-093</t>
  </si>
  <si>
    <t>FTSMI-H-094</t>
  </si>
  <si>
    <t>FTSMI-H-095</t>
  </si>
  <si>
    <t>FTSMI-H-096</t>
  </si>
  <si>
    <t>FTSMI-H-097</t>
  </si>
  <si>
    <t>FTSMI-H-098</t>
  </si>
  <si>
    <t>FTSMI-H-099</t>
  </si>
  <si>
    <t>FTSMI-H-100</t>
  </si>
  <si>
    <t>FTSHO-H-004</t>
  </si>
  <si>
    <t>FTSHO-H-005</t>
  </si>
  <si>
    <t>FTSHO-H-006</t>
  </si>
  <si>
    <t>FTSHO-H-007</t>
  </si>
  <si>
    <t>FTSHO-H-008</t>
  </si>
  <si>
    <t>FTSHO-H-009</t>
  </si>
  <si>
    <t>FTSHO-H-010</t>
  </si>
  <si>
    <t>FTSHO-H-011</t>
  </si>
  <si>
    <t>FTSHO-H-012</t>
  </si>
  <si>
    <t>FTSHO-H-013</t>
  </si>
  <si>
    <t>FTSHO-H-014</t>
  </si>
  <si>
    <t>FTSHO-H-015</t>
  </si>
  <si>
    <t>FTSHO-H-016</t>
  </si>
  <si>
    <t>FTSHO-H-017</t>
  </si>
  <si>
    <t>FTSHO-H-018</t>
  </si>
  <si>
    <t>FTSHO-H-019</t>
  </si>
  <si>
    <t>FTSHO-H-020</t>
  </si>
  <si>
    <t>FTSMO-H-004</t>
  </si>
  <si>
    <t>FTSMO-H-005</t>
  </si>
  <si>
    <t>FTSMO-H-006</t>
  </si>
  <si>
    <t>FTSMO-H-007</t>
  </si>
  <si>
    <t>FTSMO-H-008</t>
  </si>
  <si>
    <t>FTSMO-H-009</t>
  </si>
  <si>
    <t>FTSMO-H-010</t>
  </si>
  <si>
    <t>FTSMO-H-011</t>
  </si>
  <si>
    <t>FTSMO-H-012</t>
  </si>
  <si>
    <t>FTSMO-H-013</t>
  </si>
  <si>
    <t>FTSMO-H-014</t>
  </si>
  <si>
    <t>FTSMO-H-015</t>
  </si>
  <si>
    <t>FTSMO-H-016</t>
  </si>
  <si>
    <t>FTSMO-H-017</t>
  </si>
  <si>
    <t>FTSMO-H-018</t>
  </si>
  <si>
    <t>FTSMO-H-019</t>
  </si>
  <si>
    <t>FTSMO-H-020</t>
  </si>
  <si>
    <t>FTSMO-H-021</t>
  </si>
  <si>
    <t>FTSMO-H-022</t>
  </si>
  <si>
    <t>FTSMO-H-023</t>
  </si>
  <si>
    <t>FTSMO-H-024</t>
  </si>
  <si>
    <t>FTSMO-H-025</t>
  </si>
  <si>
    <t>FTSMO-H-026</t>
  </si>
  <si>
    <t>FTSMO-H-027</t>
  </si>
  <si>
    <t>FTSMO-H-028</t>
  </si>
  <si>
    <t>FTSMO-H-029</t>
  </si>
  <si>
    <t>FTSMO-H-030</t>
  </si>
  <si>
    <t>FTSMO-H-031</t>
  </si>
  <si>
    <t>FTSMO-H-032</t>
  </si>
  <si>
    <t>FTSMO-H-033</t>
  </si>
  <si>
    <t>FTSMO-H-034</t>
  </si>
  <si>
    <t>FTSMO-H-035</t>
  </si>
  <si>
    <t>FTSMO-H-036</t>
  </si>
  <si>
    <t>FTSMO-H-037</t>
  </si>
  <si>
    <t>FTSMO-H-038</t>
  </si>
  <si>
    <t>FTSMO-H-039</t>
  </si>
  <si>
    <t>FTSMO-H-040</t>
  </si>
  <si>
    <t>FTSMO-H-041</t>
  </si>
  <si>
    <t>FTSMO-H-042</t>
  </si>
  <si>
    <t>FTSMO-H-043</t>
  </si>
  <si>
    <t>FTSMO-H-044</t>
  </si>
  <si>
    <t>FTSMO-H-045</t>
  </si>
  <si>
    <t>FTSMO-H-046</t>
  </si>
  <si>
    <t>FTSMO-H-047</t>
  </si>
  <si>
    <t>FTSMO-H-048</t>
  </si>
  <si>
    <t>FTSMO-H-049</t>
  </si>
  <si>
    <t>FTSMO-H-050</t>
  </si>
  <si>
    <t>FTSMO-H-051</t>
  </si>
  <si>
    <t>FTSMO-H-052</t>
  </si>
  <si>
    <t>FTSMO-H-053</t>
  </si>
  <si>
    <t>FTSMO-H-054</t>
  </si>
  <si>
    <t>FTSMO-H-055</t>
  </si>
  <si>
    <t>FTSMO-H-056</t>
  </si>
  <si>
    <t>FTSMO-H-057</t>
  </si>
  <si>
    <t>FTSMO-H-058</t>
  </si>
  <si>
    <t>FTSMO-H-059</t>
  </si>
  <si>
    <t>FTSMO-H-060</t>
  </si>
  <si>
    <t>FTSMO-H-061</t>
  </si>
  <si>
    <t>FTSMO-H-062</t>
  </si>
  <si>
    <t>FTSMO-H-063</t>
  </si>
  <si>
    <t>FTSMO-H-064</t>
  </si>
  <si>
    <t>FTSMO-H-065</t>
  </si>
  <si>
    <t>FTSMO-H-066</t>
  </si>
  <si>
    <t>FTSMO-H-067</t>
  </si>
  <si>
    <t>FTSMO-H-068</t>
  </si>
  <si>
    <t>FTSMO-H-069</t>
  </si>
  <si>
    <t>FTSMO-H-070</t>
  </si>
  <si>
    <t>FTSMO-H-071</t>
  </si>
  <si>
    <t>FTSMO-H-072</t>
  </si>
  <si>
    <t>FTSMO-H-073</t>
  </si>
  <si>
    <t>FTSMO-H-074</t>
  </si>
  <si>
    <t>FTSMO-H-075</t>
  </si>
  <si>
    <t>FTSMO-H-076</t>
  </si>
  <si>
    <t>FTSMO-H-077</t>
  </si>
  <si>
    <t>FTSMO-H-078</t>
  </si>
  <si>
    <t>FTSMO-H-079</t>
  </si>
  <si>
    <t>FTSMO-H-080</t>
  </si>
  <si>
    <t>FTSMO-H-081</t>
  </si>
  <si>
    <t>FTSMO-H-082</t>
  </si>
  <si>
    <t>FTSMO-H-083</t>
  </si>
  <si>
    <t>FTSMO-H-084</t>
  </si>
  <si>
    <t>FTSMO-H-085</t>
  </si>
  <si>
    <t>FTSMO-H-086</t>
  </si>
  <si>
    <t>FTSMO-H-087</t>
  </si>
  <si>
    <t>FTSMO-H-088</t>
  </si>
  <si>
    <t>FTSMO-H-089</t>
  </si>
  <si>
    <t>FTSMO-H-090</t>
  </si>
  <si>
    <t>FTSMO-H-091</t>
  </si>
  <si>
    <t>FTSMO-H-092</t>
  </si>
  <si>
    <t>FTSMO-H-093</t>
  </si>
  <si>
    <t>FTSMO-H-094</t>
  </si>
  <si>
    <t>FTSMO-H-095</t>
  </si>
  <si>
    <t>FTSMO-H-096</t>
  </si>
  <si>
    <t>FTSMO-H-097</t>
  </si>
  <si>
    <t>FTSMO-H-098</t>
  </si>
  <si>
    <t>FTSMO-H-099</t>
  </si>
  <si>
    <t>FTSMO-H-100</t>
  </si>
  <si>
    <t>FTSMI-P-002</t>
  </si>
  <si>
    <t>FTSMI-P-003</t>
  </si>
  <si>
    <t>FTSMI-P-004</t>
  </si>
  <si>
    <t>FTSMI-P-005</t>
  </si>
  <si>
    <t>FTSMI-P-006</t>
  </si>
  <si>
    <t>FTSMI-P-007</t>
  </si>
  <si>
    <t>FTSMI-P-008</t>
  </si>
  <si>
    <t>FTSMI-P-009</t>
  </si>
  <si>
    <t>FTSMI-P-010</t>
  </si>
  <si>
    <t>FTSMI-P-011</t>
  </si>
  <si>
    <t>FTSMI-P-012</t>
  </si>
  <si>
    <t>FTSMI-P-013</t>
  </si>
  <si>
    <t>FTSMI-P-014</t>
  </si>
  <si>
    <t>FTSMI-P-015</t>
  </si>
  <si>
    <t>FTSMI-P-016</t>
  </si>
  <si>
    <t>FTSMI-P-017</t>
  </si>
  <si>
    <t>FTSMI-P-018</t>
  </si>
  <si>
    <t>FTSMI-P-019</t>
  </si>
  <si>
    <t>FTSMI-P-020</t>
  </si>
  <si>
    <t>FTSMI-P-021</t>
  </si>
  <si>
    <t>FTSMI-P-022</t>
  </si>
  <si>
    <t>FTSMI-P-023</t>
  </si>
  <si>
    <t>FTSMI-P-024</t>
  </si>
  <si>
    <t>FTSMI-P-025</t>
  </si>
  <si>
    <t>FTSMI-P-026</t>
  </si>
  <si>
    <t>FTSMI-P-027</t>
  </si>
  <si>
    <t>FTSMI-P-028</t>
  </si>
  <si>
    <t>FTSMI-P-029</t>
  </si>
  <si>
    <t>FTSMI-P-030</t>
  </si>
  <si>
    <t>FTSMI-P-031</t>
  </si>
  <si>
    <t>FTSMI-P-032</t>
  </si>
  <si>
    <t>FTSMI-P-033</t>
  </si>
  <si>
    <t>FTSMI-P-034</t>
  </si>
  <si>
    <t>FTSMI-P-035</t>
  </si>
  <si>
    <t>FTSMI-P-036</t>
  </si>
  <si>
    <t>FTSMI-P-037</t>
  </si>
  <si>
    <t>FTSMI-P-038</t>
  </si>
  <si>
    <t>FTSMI-P-039</t>
  </si>
  <si>
    <t>FTSMI-P-040</t>
  </si>
  <si>
    <t>FTSMI-P-041</t>
  </si>
  <si>
    <t>FTSMI-P-042</t>
  </si>
  <si>
    <t>FTSMI-P-043</t>
  </si>
  <si>
    <t>FTSMI-P-044</t>
  </si>
  <si>
    <t>FTSMI-P-045</t>
  </si>
  <si>
    <t>FTSMI-P-046</t>
  </si>
  <si>
    <t>FTSMI-P-047</t>
  </si>
  <si>
    <t>FTSMI-P-048</t>
  </si>
  <si>
    <t>FTSMI-P-049</t>
  </si>
  <si>
    <t>FTSMI-P-050</t>
  </si>
  <si>
    <t>FTSMI-P-051</t>
  </si>
  <si>
    <t>FTSMI-P-052</t>
  </si>
  <si>
    <t>FTSMI-P-053</t>
  </si>
  <si>
    <t>FTSMI-P-054</t>
  </si>
  <si>
    <t>FTSMI-P-055</t>
  </si>
  <si>
    <t>FTSMI-P-056</t>
  </si>
  <si>
    <t>FTSMI-P-057</t>
  </si>
  <si>
    <t>FTSMI-P-058</t>
  </si>
  <si>
    <t>FTSMI-P-059</t>
  </si>
  <si>
    <t>FTSMI-P-060</t>
  </si>
  <si>
    <t>FTSMI-P-061</t>
  </si>
  <si>
    <t>FTSMI-P-062</t>
  </si>
  <si>
    <t>FTSMI-P-063</t>
  </si>
  <si>
    <t>FTSMI-P-064</t>
  </si>
  <si>
    <t>FTSMI-P-065</t>
  </si>
  <si>
    <t>FTSMI-P-066</t>
  </si>
  <si>
    <t>FTSMI-P-067</t>
  </si>
  <si>
    <t>FTSMI-P-068</t>
  </si>
  <si>
    <t>FTSMI-P-069</t>
  </si>
  <si>
    <t>FTSMI-P-070</t>
  </si>
  <si>
    <t>FTSMI-P-071</t>
  </si>
  <si>
    <t>FTSMI-P-072</t>
  </si>
  <si>
    <t>FTSMI-P-073</t>
  </si>
  <si>
    <t>FTSMI-P-074</t>
  </si>
  <si>
    <t>FTSMI-P-075</t>
  </si>
  <si>
    <t>FTSMI-P-076</t>
  </si>
  <si>
    <t>FTSMI-P-077</t>
  </si>
  <si>
    <t>FTSMI-P-078</t>
  </si>
  <si>
    <t>FTSMI-P-079</t>
  </si>
  <si>
    <t>FTSMI-P-080</t>
  </si>
  <si>
    <t>FTSMI-P-081</t>
  </si>
  <si>
    <t>FTSMI-P-082</t>
  </si>
  <si>
    <t>FTSMI-P-083</t>
  </si>
  <si>
    <t>FTSMI-P-084</t>
  </si>
  <si>
    <t>FTSMI-P-085</t>
  </si>
  <si>
    <t>FTSMI-P-086</t>
  </si>
  <si>
    <t>FTSMI-P-087</t>
  </si>
  <si>
    <t>FTSMI-P-088</t>
  </si>
  <si>
    <t>FTSMI-P-089</t>
  </si>
  <si>
    <t>FTSMI-P-090</t>
  </si>
  <si>
    <t>FTSMI-P-091</t>
  </si>
  <si>
    <t>FTSMI-P-092</t>
  </si>
  <si>
    <t>FTSMI-P-093</t>
  </si>
  <si>
    <t>FTSMI-P-094</t>
  </si>
  <si>
    <t>FTSMI-P-095</t>
  </si>
  <si>
    <t>FTSMI-P-096</t>
  </si>
  <si>
    <t>FTSMI-P-097</t>
  </si>
  <si>
    <t>FTSMI-P-098</t>
  </si>
  <si>
    <t>FTSMI-P-099</t>
  </si>
  <si>
    <t>FTSMI-P-100</t>
  </si>
  <si>
    <t>8KCE</t>
  </si>
  <si>
    <t>8KCE-U</t>
  </si>
  <si>
    <t>8KCF</t>
  </si>
  <si>
    <t>8KCD</t>
  </si>
  <si>
    <t>HDB225SNA1</t>
  </si>
  <si>
    <t>GET-225VP</t>
  </si>
  <si>
    <t>UPB-1XBR-10</t>
  </si>
  <si>
    <t>NPB-AXBL-08</t>
  </si>
  <si>
    <t>NPB-AXBL-08-XA</t>
  </si>
  <si>
    <t>NPB-AXBR-08</t>
  </si>
  <si>
    <t>NPB-AXBR-08-XA</t>
  </si>
  <si>
    <t>UPB-2WAL-10</t>
  </si>
  <si>
    <t>UPB-2WAL-10-XA</t>
  </si>
  <si>
    <t>UPB-2WAR-10</t>
  </si>
  <si>
    <t>UPB-2WAR-10-XA</t>
  </si>
  <si>
    <t>UPB-2WBL-10</t>
  </si>
  <si>
    <t>UPB-2WBL-10-XA</t>
  </si>
  <si>
    <t>UPB-2WBR-10</t>
  </si>
  <si>
    <t>UPB-2WBR-10-XA</t>
  </si>
  <si>
    <t>BOX数</t>
    <rPh sb="3" eb="4">
      <t>スウ</t>
    </rPh>
    <phoneticPr fontId="3"/>
  </si>
  <si>
    <t>株式会社フルタイムシステム</t>
    <phoneticPr fontId="3"/>
  </si>
  <si>
    <t>田島メタルワーク株式会社</t>
    <phoneticPr fontId="3"/>
  </si>
  <si>
    <t>パナソニック株式会社</t>
    <phoneticPr fontId="3"/>
  </si>
  <si>
    <t>リンタツ株式会社</t>
    <phoneticPr fontId="3"/>
  </si>
  <si>
    <t>防犯安心性の確保に
資する設備の設置</t>
    <phoneticPr fontId="3"/>
  </si>
  <si>
    <t>■ 宅配ボックス
の設置</t>
    <rPh sb="2" eb="4">
      <t>タクハイ</t>
    </rPh>
    <rPh sb="10" eb="12">
      <t>セッチ</t>
    </rPh>
    <phoneticPr fontId="3"/>
  </si>
  <si>
    <t>提出書類
（右上表示）</t>
    <rPh sb="0" eb="2">
      <t>テイシュツ</t>
    </rPh>
    <rPh sb="2" eb="4">
      <t>ショルイ</t>
    </rPh>
    <rPh sb="6" eb="8">
      <t>ミギウエ</t>
    </rPh>
    <rPh sb="8" eb="10">
      <t>ヒョウジ</t>
    </rPh>
    <phoneticPr fontId="3"/>
  </si>
  <si>
    <t>別紙1-1</t>
    <rPh sb="0" eb="2">
      <t>ベッシ</t>
    </rPh>
    <phoneticPr fontId="3"/>
  </si>
  <si>
    <t>確認書・申告書・暴力団排除に関する誓約書（申請者）</t>
    <rPh sb="8" eb="11">
      <t>ボウリョクダン</t>
    </rPh>
    <rPh sb="11" eb="13">
      <t>ハイジョ</t>
    </rPh>
    <rPh sb="14" eb="15">
      <t>カン</t>
    </rPh>
    <rPh sb="17" eb="20">
      <t>セイヤクショ</t>
    </rPh>
    <phoneticPr fontId="3"/>
  </si>
  <si>
    <t>「宅配ボックス設置」の要件に関する確認書</t>
    <rPh sb="1" eb="3">
      <t>タクハイ</t>
    </rPh>
    <rPh sb="7" eb="9">
      <t>セッチ</t>
    </rPh>
    <rPh sb="11" eb="13">
      <t>ヨウケン</t>
    </rPh>
    <rPh sb="14" eb="15">
      <t>カン</t>
    </rPh>
    <rPh sb="17" eb="20">
      <t>カクニンショ</t>
    </rPh>
    <phoneticPr fontId="3"/>
  </si>
  <si>
    <t>交付申請要件適合確認書（申請者）</t>
    <rPh sb="0" eb="4">
      <t>コウフシンセイ</t>
    </rPh>
    <rPh sb="4" eb="6">
      <t>ヨウケン</t>
    </rPh>
    <rPh sb="6" eb="8">
      <t>テキゴウ</t>
    </rPh>
    <rPh sb="8" eb="10">
      <t>カクニン</t>
    </rPh>
    <rPh sb="10" eb="11">
      <t>ショ</t>
    </rPh>
    <rPh sb="12" eb="15">
      <t>シンセイシャ</t>
    </rPh>
    <phoneticPr fontId="15"/>
  </si>
  <si>
    <t>宅配ボックス設置　前後の写真（全景）</t>
    <rPh sb="0" eb="2">
      <t>タクハイ</t>
    </rPh>
    <phoneticPr fontId="3"/>
  </si>
  <si>
    <t>改修前・後　2回提出要</t>
    <rPh sb="0" eb="2">
      <t>カイシュウ</t>
    </rPh>
    <rPh sb="2" eb="3">
      <t>ゼン</t>
    </rPh>
    <rPh sb="4" eb="5">
      <t>ゴ</t>
    </rPh>
    <rPh sb="7" eb="10">
      <t>カイテイシュツ</t>
    </rPh>
    <rPh sb="10" eb="11">
      <t>ヨウ</t>
    </rPh>
    <phoneticPr fontId="3"/>
  </si>
  <si>
    <t>確認に使用したアンケート等は提出不要。ただし要保管</t>
    <rPh sb="0" eb="2">
      <t>カクニン</t>
    </rPh>
    <rPh sb="3" eb="5">
      <t>シヨウ</t>
    </rPh>
    <rPh sb="12" eb="13">
      <t>トウ</t>
    </rPh>
    <rPh sb="14" eb="16">
      <t>テイシュツ</t>
    </rPh>
    <rPh sb="16" eb="18">
      <t>フヨウ</t>
    </rPh>
    <rPh sb="22" eb="23">
      <t>ヨウ</t>
    </rPh>
    <rPh sb="23" eb="25">
      <t>ホカン</t>
    </rPh>
    <phoneticPr fontId="3"/>
  </si>
  <si>
    <t>委任状（事務担当窓口指名用）　</t>
    <rPh sb="0" eb="3">
      <t>イニンジョウ</t>
    </rPh>
    <rPh sb="4" eb="6">
      <t>ジム</t>
    </rPh>
    <rPh sb="6" eb="8">
      <t>タントウ</t>
    </rPh>
    <rPh sb="8" eb="10">
      <t>マドグチ</t>
    </rPh>
    <rPh sb="10" eb="13">
      <t>シメイヨウ</t>
    </rPh>
    <phoneticPr fontId="3"/>
  </si>
  <si>
    <t>様式自由</t>
    <rPh sb="0" eb="2">
      <t>ヨウシキ</t>
    </rPh>
    <rPh sb="2" eb="4">
      <t>ジユウ</t>
    </rPh>
    <phoneticPr fontId="3"/>
  </si>
  <si>
    <t>・Excel形式でファイルを提出してください。</t>
    <phoneticPr fontId="3"/>
  </si>
  <si>
    <t>なお、Googleスプレッドシート等の互換ソフトでファイルを開かないようお願いいたします。
開いてしまわれた場合は、再度お送りいたしますのでご連絡くださいませ。</t>
    <rPh sb="17" eb="18">
      <t>トウ</t>
    </rPh>
    <rPh sb="19" eb="21">
      <t>ゴカン</t>
    </rPh>
    <rPh sb="30" eb="31">
      <t>ヒラ</t>
    </rPh>
    <rPh sb="37" eb="38">
      <t>ネガ</t>
    </rPh>
    <rPh sb="46" eb="47">
      <t>ヒラ</t>
    </rPh>
    <rPh sb="54" eb="56">
      <t>バアイ</t>
    </rPh>
    <rPh sb="58" eb="60">
      <t>サイド</t>
    </rPh>
    <rPh sb="61" eb="62">
      <t>オク</t>
    </rPh>
    <rPh sb="71" eb="73">
      <t>レンラク</t>
    </rPh>
    <phoneticPr fontId="3"/>
  </si>
  <si>
    <t>新耐震基準適合を証する書類（建築確認済証の写し又は耐震性能証明書等）</t>
    <rPh sb="0" eb="5">
      <t>シンタイシンキジュン</t>
    </rPh>
    <rPh sb="5" eb="7">
      <t>テキゴウ</t>
    </rPh>
    <rPh sb="8" eb="9">
      <t>ショウ</t>
    </rPh>
    <rPh sb="11" eb="13">
      <t>ショルイ</t>
    </rPh>
    <rPh sb="14" eb="20">
      <t>ケンチクカクニンスミショウ</t>
    </rPh>
    <rPh sb="21" eb="22">
      <t>ウツ</t>
    </rPh>
    <rPh sb="23" eb="24">
      <t>マタ</t>
    </rPh>
    <rPh sb="25" eb="32">
      <t>タイシンセイノウショウメイショ</t>
    </rPh>
    <rPh sb="32" eb="33">
      <t>トウ</t>
    </rPh>
    <phoneticPr fontId="3"/>
  </si>
  <si>
    <t>住戸に居住する世帯数
③-④</t>
    <phoneticPr fontId="3"/>
  </si>
  <si>
    <t>関係会社妥当性説明書（発注者と工事請負者に関係がある場合のみ）</t>
    <rPh sb="0" eb="2">
      <t>カンケイ</t>
    </rPh>
    <rPh sb="2" eb="4">
      <t>ガイシャ</t>
    </rPh>
    <rPh sb="4" eb="7">
      <t>ダトウセイ</t>
    </rPh>
    <rPh sb="7" eb="10">
      <t>セツメイショ</t>
    </rPh>
    <rPh sb="11" eb="14">
      <t>ハッチュウシャ</t>
    </rPh>
    <rPh sb="15" eb="17">
      <t>コウジ</t>
    </rPh>
    <rPh sb="17" eb="19">
      <t>ウケオイ</t>
    </rPh>
    <rPh sb="19" eb="20">
      <t>シャ</t>
    </rPh>
    <rPh sb="21" eb="23">
      <t>カンケイ</t>
    </rPh>
    <rPh sb="26" eb="28">
      <t>バアイ</t>
    </rPh>
    <phoneticPr fontId="3"/>
  </si>
  <si>
    <t>要件確認書</t>
    <rPh sb="0" eb="2">
      <t>ヨウケン</t>
    </rPh>
    <rPh sb="2" eb="5">
      <t>カクニンショ</t>
    </rPh>
    <phoneticPr fontId="3"/>
  </si>
  <si>
    <t>３　対象共同住宅は、子どもの転落による事故防止対策が講じられていること。</t>
    <rPh sb="2" eb="4">
      <t>タイショウ</t>
    </rPh>
    <rPh sb="4" eb="6">
      <t>キョウドウ</t>
    </rPh>
    <rPh sb="5" eb="6">
      <t>ドウ</t>
    </rPh>
    <rPh sb="6" eb="8">
      <t>ジュウタク</t>
    </rPh>
    <rPh sb="10" eb="11">
      <t>コ</t>
    </rPh>
    <rPh sb="14" eb="16">
      <t>テンラク</t>
    </rPh>
    <rPh sb="19" eb="21">
      <t>ジコ</t>
    </rPh>
    <rPh sb="21" eb="23">
      <t>ボウシ</t>
    </rPh>
    <rPh sb="23" eb="25">
      <t>タイサク</t>
    </rPh>
    <rPh sb="26" eb="27">
      <t>コウ</t>
    </rPh>
    <phoneticPr fontId="3"/>
  </si>
  <si>
    <t>※　子育て世帯とは、子どもの年齢が18歳未満とする。</t>
    <rPh sb="10" eb="11">
      <t>コ</t>
    </rPh>
    <rPh sb="14" eb="16">
      <t>ネンレイ</t>
    </rPh>
    <rPh sb="19" eb="20">
      <t>サイ</t>
    </rPh>
    <rPh sb="20" eb="22">
      <t>ミマン</t>
    </rPh>
    <phoneticPr fontId="3"/>
  </si>
  <si>
    <t>【宅配ボックスの設置のみを行う場合】</t>
  </si>
  <si>
    <t>②</t>
    <phoneticPr fontId="3"/>
  </si>
  <si>
    <t>補助要望額：防犯安心性の確保に資する設備の設置の補助要望額：①と②のいずれか小さい額　※2</t>
    <rPh sb="0" eb="5">
      <t>ホジョヨウボウガク</t>
    </rPh>
    <rPh sb="6" eb="8">
      <t>ボウハン</t>
    </rPh>
    <rPh sb="8" eb="10">
      <t>アンシン</t>
    </rPh>
    <rPh sb="10" eb="11">
      <t>セイ</t>
    </rPh>
    <rPh sb="12" eb="14">
      <t>カクホ</t>
    </rPh>
    <rPh sb="15" eb="16">
      <t>シ</t>
    </rPh>
    <rPh sb="18" eb="20">
      <t>セツビ</t>
    </rPh>
    <rPh sb="21" eb="23">
      <t>セッチ</t>
    </rPh>
    <rPh sb="24" eb="26">
      <t>ホジョ</t>
    </rPh>
    <rPh sb="26" eb="28">
      <t>ヨウボウ</t>
    </rPh>
    <rPh sb="28" eb="29">
      <t>ガク</t>
    </rPh>
    <rPh sb="38" eb="39">
      <t>チイ</t>
    </rPh>
    <rPh sb="41" eb="42">
      <t>ガク</t>
    </rPh>
    <phoneticPr fontId="3"/>
  </si>
  <si>
    <t>※１：子育て世帯の入居率は空き家は対象から除く
※２：補助上限額は「50万円」とする。</t>
    <rPh sb="3" eb="5">
      <t>コソダ</t>
    </rPh>
    <rPh sb="6" eb="8">
      <t>セタイ</t>
    </rPh>
    <rPh sb="9" eb="12">
      <t>ニュウキョリツ</t>
    </rPh>
    <rPh sb="13" eb="14">
      <t>ア</t>
    </rPh>
    <rPh sb="15" eb="16">
      <t>ヤ</t>
    </rPh>
    <rPh sb="17" eb="19">
      <t>タイショウ</t>
    </rPh>
    <rPh sb="21" eb="22">
      <t>ノゾ</t>
    </rPh>
    <rPh sb="27" eb="32">
      <t>ホジョジョウゲンガク</t>
    </rPh>
    <rPh sb="36" eb="38">
      <t>マンエン</t>
    </rPh>
    <phoneticPr fontId="3"/>
  </si>
  <si>
    <t>　　 様式１宅交</t>
    <rPh sb="6" eb="7">
      <t>タク</t>
    </rPh>
    <rPh sb="7" eb="8">
      <t>コウ</t>
    </rPh>
    <phoneticPr fontId="3"/>
  </si>
  <si>
    <t>　 様式2宅交</t>
    <rPh sb="5" eb="6">
      <t>タク</t>
    </rPh>
    <rPh sb="6" eb="7">
      <t>コウ</t>
    </rPh>
    <phoneticPr fontId="3"/>
  </si>
  <si>
    <t>子育て支援型共同住宅サポートセンター　殿</t>
    <rPh sb="0" eb="2">
      <t>コソダ</t>
    </rPh>
    <rPh sb="3" eb="5">
      <t>シエン</t>
    </rPh>
    <rPh sb="5" eb="6">
      <t>ガタ</t>
    </rPh>
    <rPh sb="6" eb="8">
      <t>キョウドウ</t>
    </rPh>
    <rPh sb="8" eb="10">
      <t>ジュウタク</t>
    </rPh>
    <rPh sb="19" eb="20">
      <t>ドノ</t>
    </rPh>
    <phoneticPr fontId="3"/>
  </si>
  <si>
    <t>　私は、下記の者を、表記の事業に係る事務担当者と定め、本件事業における子育て支援型共同住宅サポートセンター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5" eb="57">
      <t>ユイイツ</t>
    </rPh>
    <rPh sb="58" eb="60">
      <t>レンラク</t>
    </rPh>
    <rPh sb="60" eb="62">
      <t>マドグチ</t>
    </rPh>
    <rPh sb="65" eb="67">
      <t>シメイ</t>
    </rPh>
    <rPh sb="74" eb="76">
      <t>ホンケン</t>
    </rPh>
    <rPh sb="76" eb="78">
      <t>ジギョウ</t>
    </rPh>
    <rPh sb="79" eb="81">
      <t>ジッシ</t>
    </rPh>
    <rPh sb="82" eb="83">
      <t>カン</t>
    </rPh>
    <rPh sb="85" eb="87">
      <t>テツヅ</t>
    </rPh>
    <rPh sb="88" eb="90">
      <t>ギョウム</t>
    </rPh>
    <rPh sb="91" eb="93">
      <t>イッサイ</t>
    </rPh>
    <rPh sb="94" eb="96">
      <t>イニン</t>
    </rPh>
    <phoneticPr fontId="3"/>
  </si>
  <si>
    <t>管理番号</t>
    <rPh sb="0" eb="2">
      <t>カンリ</t>
    </rPh>
    <rPh sb="2" eb="4">
      <t>バンゴウ</t>
    </rPh>
    <phoneticPr fontId="15"/>
  </si>
  <si>
    <t>その他、サポートセンターが求める書類（サブリースの場合：所有者・転貸人確認書）</t>
    <rPh sb="2" eb="3">
      <t>タ</t>
    </rPh>
    <rPh sb="13" eb="14">
      <t>モト</t>
    </rPh>
    <rPh sb="16" eb="18">
      <t>ショルイ</t>
    </rPh>
    <rPh sb="25" eb="27">
      <t>バアイ</t>
    </rPh>
    <rPh sb="28" eb="31">
      <t>ショユウシャ</t>
    </rPh>
    <rPh sb="32" eb="35">
      <t>テンタイニン</t>
    </rPh>
    <rPh sb="35" eb="38">
      <t>カクニンショ</t>
    </rPh>
    <phoneticPr fontId="3"/>
  </si>
  <si>
    <r>
      <rPr>
        <sz val="6"/>
        <rFont val="HG丸ｺﾞｼｯｸM-PRO"/>
        <family val="3"/>
        <charset val="128"/>
      </rPr>
      <t>サポート
センター</t>
    </r>
    <r>
      <rPr>
        <sz val="8"/>
        <rFont val="HG丸ｺﾞｼｯｸM-PRO"/>
        <family val="3"/>
        <charset val="128"/>
      </rPr>
      <t xml:space="preserve">
確認欄</t>
    </r>
    <rPh sb="10" eb="12">
      <t>カクニン</t>
    </rPh>
    <rPh sb="12" eb="13">
      <t>ラン</t>
    </rPh>
    <phoneticPr fontId="3"/>
  </si>
  <si>
    <r>
      <rPr>
        <sz val="6"/>
        <rFont val="HG丸ｺﾞｼｯｸM-PRO"/>
        <family val="3"/>
        <charset val="128"/>
      </rPr>
      <t>サポート
センター</t>
    </r>
    <r>
      <rPr>
        <sz val="9"/>
        <rFont val="HG丸ｺﾞｼｯｸM-PRO"/>
        <family val="3"/>
        <charset val="128"/>
      </rPr>
      <t xml:space="preserve">
確認欄</t>
    </r>
    <rPh sb="10" eb="12">
      <t>カクニン</t>
    </rPh>
    <rPh sb="12" eb="13">
      <t>ラン</t>
    </rPh>
    <phoneticPr fontId="3"/>
  </si>
  <si>
    <t>《添付書類》</t>
    <rPh sb="1" eb="3">
      <t>テンプ</t>
    </rPh>
    <rPh sb="3" eb="5">
      <t>ショルイ</t>
    </rPh>
    <phoneticPr fontId="3"/>
  </si>
  <si>
    <t>※法人の場合は法人名・代表者役職・代表者氏名、個人の場合は氏名のみを記入します。</t>
    <phoneticPr fontId="3"/>
  </si>
  <si>
    <t>妥当性説明書</t>
    <rPh sb="0" eb="3">
      <t>ダトウセイ</t>
    </rPh>
    <rPh sb="3" eb="6">
      <t>セツメイショ</t>
    </rPh>
    <phoneticPr fontId="3"/>
  </si>
  <si>
    <t>を壊さないようご注意ください。</t>
    <phoneticPr fontId="3"/>
  </si>
  <si>
    <t>発注（予定）
業者名</t>
  </si>
  <si>
    <t>比較した
業者名</t>
    <rPh sb="0" eb="2">
      <t>ヒカク</t>
    </rPh>
    <rPh sb="5" eb="7">
      <t>ギョウシャ</t>
    </rPh>
    <rPh sb="6" eb="7">
      <t>シャ</t>
    </rPh>
    <rPh sb="7" eb="8">
      <t>メイ</t>
    </rPh>
    <phoneticPr fontId="3"/>
  </si>
  <si>
    <t>一　１００％同一の資本に属するグループ企業</t>
  </si>
  <si>
    <t>発注（予定）
業者名　※</t>
  </si>
  <si>
    <t>二　補助事業者の関係会社（財務諸表等の用語、様式及び作成方法に関する規則第８条第８項で定めるもの。前号を除く。）</t>
  </si>
  <si>
    <t>三　補助事業者の役員である者（親族を含む）又はこれらの者が役員に就任している法人</t>
  </si>
  <si>
    <t>妥当性の説明</t>
  </si>
  <si>
    <t>・Ａ～Ｃの工事費内訳書または見積書（いずれも中項目程度の記載があるもの）。
ただし、Ａについては、交付申請の工事費内訳書として添付されている場合は提出不要。</t>
    <rPh sb="5" eb="8">
      <t>コウジヒ</t>
    </rPh>
    <rPh sb="8" eb="11">
      <t>ウチワケショ</t>
    </rPh>
    <rPh sb="14" eb="17">
      <t>ミツモリショ</t>
    </rPh>
    <rPh sb="22" eb="23">
      <t>チュウ</t>
    </rPh>
    <rPh sb="23" eb="25">
      <t>コウモク</t>
    </rPh>
    <rPh sb="25" eb="27">
      <t>テイド</t>
    </rPh>
    <rPh sb="28" eb="30">
      <t>キサイ</t>
    </rPh>
    <rPh sb="49" eb="51">
      <t>コウフ</t>
    </rPh>
    <rPh sb="51" eb="53">
      <t>シンセイ</t>
    </rPh>
    <rPh sb="54" eb="56">
      <t>コウジ</t>
    </rPh>
    <rPh sb="56" eb="57">
      <t>ヒ</t>
    </rPh>
    <rPh sb="57" eb="60">
      <t>ウチワケショ</t>
    </rPh>
    <rPh sb="63" eb="65">
      <t>テンプ</t>
    </rPh>
    <rPh sb="70" eb="72">
      <t>バアイ</t>
    </rPh>
    <rPh sb="73" eb="75">
      <t>テイシュツ</t>
    </rPh>
    <rPh sb="75" eb="77">
      <t>フヨウ</t>
    </rPh>
    <phoneticPr fontId="3"/>
  </si>
  <si>
    <t>転落防止措置の確認</t>
    <rPh sb="0" eb="2">
      <t>テンラク</t>
    </rPh>
    <rPh sb="2" eb="4">
      <t>ボウシ</t>
    </rPh>
    <rPh sb="4" eb="6">
      <t>ソチ</t>
    </rPh>
    <rPh sb="7" eb="9">
      <t>カクニン</t>
    </rPh>
    <phoneticPr fontId="3"/>
  </si>
  <si>
    <t>＊手すりの高さが1,100mm未満の場合、補助錠を設置してあることを証明できる写真を下段に添付してください。</t>
    <rPh sb="1" eb="2">
      <t>テ</t>
    </rPh>
    <rPh sb="5" eb="6">
      <t>タカ</t>
    </rPh>
    <rPh sb="15" eb="17">
      <t>ミマン</t>
    </rPh>
    <rPh sb="18" eb="20">
      <t>バアイ</t>
    </rPh>
    <rPh sb="21" eb="24">
      <t>ホジョジョウ</t>
    </rPh>
    <rPh sb="25" eb="27">
      <t>セッチ</t>
    </rPh>
    <rPh sb="34" eb="36">
      <t>ショウメイ</t>
    </rPh>
    <rPh sb="39" eb="41">
      <t>シャシン</t>
    </rPh>
    <rPh sb="42" eb="44">
      <t>ゲダン</t>
    </rPh>
    <rPh sb="45" eb="47">
      <t>テンプ</t>
    </rPh>
    <phoneticPr fontId="3"/>
  </si>
  <si>
    <t>＊手すりの高さが1,100mm以上であることを証明できる写真を上段に添付してください。</t>
    <rPh sb="1" eb="2">
      <t>テ</t>
    </rPh>
    <rPh sb="5" eb="6">
      <t>タカ</t>
    </rPh>
    <rPh sb="15" eb="17">
      <t>イジョウ</t>
    </rPh>
    <rPh sb="23" eb="25">
      <t>ショウメイ</t>
    </rPh>
    <rPh sb="28" eb="30">
      <t>シャシン</t>
    </rPh>
    <rPh sb="31" eb="33">
      <t>ジョウダン</t>
    </rPh>
    <rPh sb="34" eb="36">
      <t>テンプ</t>
    </rPh>
    <phoneticPr fontId="3"/>
  </si>
  <si>
    <t>署名の上、ご提出ください。</t>
    <rPh sb="0" eb="2">
      <t>ショメイ</t>
    </rPh>
    <rPh sb="3" eb="4">
      <t>ウエ</t>
    </rPh>
    <rPh sb="6" eb="8">
      <t>テイシュツ</t>
    </rPh>
    <phoneticPr fontId="3"/>
  </si>
  <si>
    <t>高さ1,100ｍｍ以上が確認できる近景の写真</t>
    <rPh sb="0" eb="1">
      <t>タカ</t>
    </rPh>
    <rPh sb="9" eb="11">
      <t>イジョウ</t>
    </rPh>
    <rPh sb="12" eb="14">
      <t>カクニン</t>
    </rPh>
    <rPh sb="17" eb="19">
      <t>キンケイ</t>
    </rPh>
    <rPh sb="20" eb="22">
      <t>シャシン</t>
    </rPh>
    <phoneticPr fontId="3"/>
  </si>
  <si>
    <t>（別紙1-2）</t>
    <rPh sb="1" eb="3">
      <t>ベッシ</t>
    </rPh>
    <phoneticPr fontId="3"/>
  </si>
  <si>
    <t>確認者名</t>
    <rPh sb="0" eb="4">
      <t>カクニンシャメイ</t>
    </rPh>
    <phoneticPr fontId="3"/>
  </si>
  <si>
    <t>バルコニーに面している窓②</t>
    <rPh sb="6" eb="7">
      <t>メン</t>
    </rPh>
    <rPh sb="11" eb="12">
      <t>マド</t>
    </rPh>
    <phoneticPr fontId="3"/>
  </si>
  <si>
    <t>バルコニーに面している窓①</t>
    <rPh sb="6" eb="7">
      <t>メン</t>
    </rPh>
    <rPh sb="11" eb="12">
      <t>マド</t>
    </rPh>
    <phoneticPr fontId="3"/>
  </si>
  <si>
    <t>建物全景の写真</t>
    <rPh sb="0" eb="2">
      <t>タテモノ</t>
    </rPh>
    <rPh sb="2" eb="4">
      <t>ゼンケイ</t>
    </rPh>
    <rPh sb="5" eb="7">
      <t>シャシン</t>
    </rPh>
    <phoneticPr fontId="3"/>
  </si>
  <si>
    <t>子育て世帯⑥の確認方法</t>
    <rPh sb="0" eb="2">
      <t>コソダ</t>
    </rPh>
    <rPh sb="3" eb="5">
      <t>セタイ</t>
    </rPh>
    <phoneticPr fontId="36"/>
  </si>
  <si>
    <t>他の住戸も同様であることを確認しました。</t>
    <rPh sb="0" eb="1">
      <t>タ</t>
    </rPh>
    <rPh sb="2" eb="4">
      <t>ジュウコ</t>
    </rPh>
    <rPh sb="5" eb="7">
      <t>ドウヨウ</t>
    </rPh>
    <rPh sb="13" eb="15">
      <t>カクニン</t>
    </rPh>
    <phoneticPr fontId="3"/>
  </si>
  <si>
    <t>提出後にサポートセンターが使用しますので計算式</t>
    <phoneticPr fontId="3"/>
  </si>
  <si>
    <t>別紙1-2</t>
    <rPh sb="0" eb="2">
      <t>ベッシ</t>
    </rPh>
    <phoneticPr fontId="3"/>
  </si>
  <si>
    <t>転落防止措置の確認（バルコニー手すり等の写真）</t>
    <rPh sb="0" eb="6">
      <t>テンラクボウシソチ</t>
    </rPh>
    <rPh sb="7" eb="9">
      <t>カクニン</t>
    </rPh>
    <rPh sb="15" eb="16">
      <t>テ</t>
    </rPh>
    <rPh sb="18" eb="19">
      <t>トウ</t>
    </rPh>
    <rPh sb="20" eb="22">
      <t>シャシン</t>
    </rPh>
    <phoneticPr fontId="3"/>
  </si>
  <si>
    <t>高さが確認できるもの</t>
    <rPh sb="0" eb="1">
      <t>タカ</t>
    </rPh>
    <rPh sb="3" eb="5">
      <t>カクニン</t>
    </rPh>
    <phoneticPr fontId="3"/>
  </si>
  <si>
    <t>写真は代表して1戸分で構いまいませんが、他の住戸も同様であることをご確認いただき</t>
    <rPh sb="0" eb="2">
      <t>シャシン</t>
    </rPh>
    <rPh sb="3" eb="5">
      <t>ダイヒョウ</t>
    </rPh>
    <rPh sb="8" eb="9">
      <t>コ</t>
    </rPh>
    <rPh sb="9" eb="10">
      <t>ブン</t>
    </rPh>
    <rPh sb="11" eb="12">
      <t>カマ</t>
    </rPh>
    <rPh sb="20" eb="21">
      <t>タ</t>
    </rPh>
    <rPh sb="22" eb="24">
      <t>ジュウコ</t>
    </rPh>
    <rPh sb="25" eb="27">
      <t>ドウヨウ</t>
    </rPh>
    <rPh sb="34" eb="36">
      <t>カクニン</t>
    </rPh>
    <phoneticPr fontId="3"/>
  </si>
  <si>
    <t>添付8</t>
    <phoneticPr fontId="3"/>
  </si>
  <si>
    <r>
      <t xml:space="preserve">住居名
</t>
    </r>
    <r>
      <rPr>
        <sz val="9"/>
        <rFont val="HG丸ｺﾞｼｯｸM-PRO"/>
        <family val="3"/>
        <charset val="128"/>
      </rPr>
      <t>（住居の名称を全角入力）</t>
    </r>
    <rPh sb="5" eb="7">
      <t>ジュウキョ</t>
    </rPh>
    <rPh sb="8" eb="10">
      <t>メイショウ</t>
    </rPh>
    <rPh sb="11" eb="13">
      <t>ゼンカク</t>
    </rPh>
    <rPh sb="13" eb="15">
      <t>ニュウリョク</t>
    </rPh>
    <phoneticPr fontId="3"/>
  </si>
  <si>
    <r>
      <t xml:space="preserve">補助金申請者名
</t>
    </r>
    <r>
      <rPr>
        <sz val="9"/>
        <rFont val="HG丸ｺﾞｼｯｸM-PRO"/>
        <family val="3"/>
        <charset val="128"/>
      </rPr>
      <t>（申請者名を全角入力）</t>
    </r>
    <rPh sb="9" eb="13">
      <t>シンセイシャメイ</t>
    </rPh>
    <rPh sb="14" eb="16">
      <t>ゼンカク</t>
    </rPh>
    <rPh sb="16" eb="18">
      <t>ニュウリョク</t>
    </rPh>
    <phoneticPr fontId="3"/>
  </si>
  <si>
    <r>
      <t xml:space="preserve">全住戸
</t>
    </r>
    <r>
      <rPr>
        <sz val="9"/>
        <rFont val="HG丸ｺﾞｼｯｸM-PRO"/>
        <family val="3"/>
        <charset val="128"/>
      </rPr>
      <t>（戸数を半角入力）</t>
    </r>
    <rPh sb="5" eb="7">
      <t>コスウ</t>
    </rPh>
    <rPh sb="8" eb="10">
      <t>ハンカク</t>
    </rPh>
    <rPh sb="10" eb="12">
      <t>ニュウリョク</t>
    </rPh>
    <phoneticPr fontId="3"/>
  </si>
  <si>
    <r>
      <t xml:space="preserve">空き住戸
</t>
    </r>
    <r>
      <rPr>
        <sz val="9"/>
        <rFont val="HG丸ｺﾞｼｯｸM-PRO"/>
        <family val="3"/>
        <charset val="128"/>
      </rPr>
      <t>（戸数を半角入力）</t>
    </r>
    <rPh sb="6" eb="8">
      <t>コスウ</t>
    </rPh>
    <rPh sb="9" eb="11">
      <t>ハンカク</t>
    </rPh>
    <rPh sb="11" eb="13">
      <t>ニュウリョク</t>
    </rPh>
    <phoneticPr fontId="3"/>
  </si>
  <si>
    <r>
      <t xml:space="preserve">子育て世帯数　
</t>
    </r>
    <r>
      <rPr>
        <sz val="9"/>
        <rFont val="HG丸ｺﾞｼｯｸM-PRO"/>
        <family val="3"/>
        <charset val="128"/>
      </rPr>
      <t>（世帯数を半角入力）</t>
    </r>
    <rPh sb="9" eb="12">
      <t>セタイスウ</t>
    </rPh>
    <rPh sb="13" eb="15">
      <t>ハンカク</t>
    </rPh>
    <rPh sb="15" eb="17">
      <t>ニュウリョク</t>
    </rPh>
    <phoneticPr fontId="3"/>
  </si>
  <si>
    <r>
      <t xml:space="preserve">子育て世帯の割合
</t>
    </r>
    <r>
      <rPr>
        <sz val="9"/>
        <rFont val="HG丸ｺﾞｼｯｸM-PRO"/>
        <family val="3"/>
        <charset val="128"/>
      </rPr>
      <t>（⑥／⑤）×100</t>
    </r>
    <phoneticPr fontId="36"/>
  </si>
  <si>
    <t>２　対象共同住宅は新耐震基準に適合していること</t>
    <rPh sb="2" eb="4">
      <t>タイショウ</t>
    </rPh>
    <rPh sb="4" eb="6">
      <t>キョウドウ</t>
    </rPh>
    <rPh sb="6" eb="8">
      <t>ジュウタク</t>
    </rPh>
    <rPh sb="9" eb="12">
      <t>シンタイシン</t>
    </rPh>
    <rPh sb="12" eb="14">
      <t>キジュン</t>
    </rPh>
    <rPh sb="15" eb="17">
      <t>テキゴウ</t>
    </rPh>
    <phoneticPr fontId="3"/>
  </si>
  <si>
    <r>
      <t xml:space="preserve">防犯安心性の確保に資する
設備の設置
</t>
    </r>
    <r>
      <rPr>
        <sz val="6"/>
        <rFont val="HG丸ｺﾞｼｯｸM-PRO"/>
        <family val="3"/>
        <charset val="128"/>
      </rPr>
      <t>（宅配ボックスの設置）</t>
    </r>
    <rPh sb="0" eb="2">
      <t>ボウハン</t>
    </rPh>
    <rPh sb="2" eb="4">
      <t>アンシン</t>
    </rPh>
    <rPh sb="4" eb="5">
      <t>セイ</t>
    </rPh>
    <rPh sb="6" eb="8">
      <t>カクホ</t>
    </rPh>
    <rPh sb="9" eb="10">
      <t>シ</t>
    </rPh>
    <rPh sb="13" eb="15">
      <t>セツビ</t>
    </rPh>
    <rPh sb="16" eb="18">
      <t>セッチ</t>
    </rPh>
    <rPh sb="20" eb="22">
      <t>タクハイ</t>
    </rPh>
    <rPh sb="27" eb="29">
      <t>セッチ</t>
    </rPh>
    <phoneticPr fontId="3"/>
  </si>
  <si>
    <r>
      <t>同じ交付申請者が複数棟の工事を申請する場合、棟ごと</t>
    </r>
    <r>
      <rPr>
        <u/>
        <sz val="12"/>
        <rFont val="HG丸ｺﾞｼｯｸM-PRO"/>
        <family val="3"/>
        <charset val="128"/>
      </rPr>
      <t>に</t>
    </r>
    <r>
      <rPr>
        <sz val="12"/>
        <rFont val="HG丸ｺﾞｼｯｸM-PRO"/>
        <family val="3"/>
        <charset val="128"/>
      </rPr>
      <t>交付申請を行ってください。</t>
    </r>
    <rPh sb="0" eb="1">
      <t>オナ</t>
    </rPh>
    <rPh sb="2" eb="7">
      <t>コウフシンセイシャ</t>
    </rPh>
    <rPh sb="8" eb="10">
      <t>フクスウ</t>
    </rPh>
    <rPh sb="10" eb="11">
      <t>トウ</t>
    </rPh>
    <rPh sb="12" eb="14">
      <t>コウジ</t>
    </rPh>
    <rPh sb="15" eb="17">
      <t>シンセイ</t>
    </rPh>
    <rPh sb="19" eb="21">
      <t>バアイ</t>
    </rPh>
    <rPh sb="22" eb="23">
      <t>トウ</t>
    </rPh>
    <rPh sb="26" eb="28">
      <t>コウフ</t>
    </rPh>
    <rPh sb="28" eb="30">
      <t>シンセイ</t>
    </rPh>
    <rPh sb="31" eb="32">
      <t>オコナ</t>
    </rPh>
    <phoneticPr fontId="3"/>
  </si>
  <si>
    <r>
      <t>不用意な操作で計算式を壊したり、削除</t>
    </r>
    <r>
      <rPr>
        <u/>
        <sz val="12"/>
        <rFont val="HG丸ｺﾞｼｯｸM-PRO"/>
        <family val="3"/>
        <charset val="128"/>
      </rPr>
      <t>したり</t>
    </r>
    <r>
      <rPr>
        <sz val="12"/>
        <rFont val="HG丸ｺﾞｼｯｸM-PRO"/>
        <family val="3"/>
        <charset val="128"/>
      </rPr>
      <t>しないようにしてください。</t>
    </r>
    <phoneticPr fontId="3"/>
  </si>
  <si>
    <r>
      <t>・用紙の大きさは、日本工業規格で定める</t>
    </r>
    <r>
      <rPr>
        <u/>
        <sz val="12"/>
        <rFont val="HG丸ｺﾞｼｯｸM-PRO"/>
        <family val="3"/>
        <charset val="128"/>
      </rPr>
      <t>A4</t>
    </r>
    <r>
      <rPr>
        <sz val="12"/>
        <rFont val="HG丸ｺﾞｼｯｸM-PRO"/>
        <family val="3"/>
        <charset val="128"/>
      </rPr>
      <t>とし、</t>
    </r>
    <r>
      <rPr>
        <u/>
        <sz val="12"/>
        <rFont val="HG丸ｺﾞｼｯｸM-PRO"/>
        <family val="3"/>
        <charset val="128"/>
      </rPr>
      <t>用紙向き縦方向横書き</t>
    </r>
    <r>
      <rPr>
        <sz val="12"/>
        <rFont val="HG丸ｺﾞｼｯｸM-PRO"/>
        <family val="3"/>
        <charset val="128"/>
      </rPr>
      <t>を基本とすること。</t>
    </r>
    <rPh sb="24" eb="27">
      <t>ヨウシム</t>
    </rPh>
    <rPh sb="29" eb="31">
      <t>ホウコウ</t>
    </rPh>
    <rPh sb="31" eb="33">
      <t>ヨコガ</t>
    </rPh>
    <phoneticPr fontId="3"/>
  </si>
  <si>
    <t>　（例）・賃貸借契約書</t>
    <rPh sb="2" eb="3">
      <t>レイ</t>
    </rPh>
    <rPh sb="5" eb="8">
      <t>チンタイシャク</t>
    </rPh>
    <rPh sb="8" eb="11">
      <t>ケイヤクショ</t>
    </rPh>
    <phoneticPr fontId="3"/>
  </si>
  <si>
    <t>　　　　・住民票の写し</t>
    <rPh sb="5" eb="8">
      <t>ジュウミンヒョウ</t>
    </rPh>
    <rPh sb="9" eb="10">
      <t>ウツ</t>
    </rPh>
    <phoneticPr fontId="3"/>
  </si>
  <si>
    <t>　　　　・ヒアリング</t>
    <phoneticPr fontId="3"/>
  </si>
  <si>
    <t>　　　　・アンケート</t>
    <phoneticPr fontId="3"/>
  </si>
  <si>
    <t>　　　　・その他</t>
    <rPh sb="7" eb="8">
      <t>タ</t>
    </rPh>
    <phoneticPr fontId="3"/>
  </si>
  <si>
    <t>管理組合</t>
    <phoneticPr fontId="3"/>
  </si>
  <si>
    <t>法人</t>
    <phoneticPr fontId="3"/>
  </si>
  <si>
    <r>
      <t>発注予定先である業者が</t>
    </r>
    <r>
      <rPr>
        <b/>
        <u/>
        <sz val="12"/>
        <rFont val="HG丸ｺﾞｼｯｸM-PRO"/>
        <family val="3"/>
        <charset val="128"/>
      </rPr>
      <t>次の各号の法人等（以下「関係会社等」という）</t>
    </r>
    <r>
      <rPr>
        <sz val="11"/>
        <rFont val="HG丸ｺﾞｼｯｸM-PRO"/>
        <family val="3"/>
        <charset val="128"/>
      </rPr>
      <t>に該当せず、工事費内訳書の内容が適切であることを確認している、または、現時点で発注先を確定していないが、「関係会社等」への発注は行わない。</t>
    </r>
    <rPh sb="11" eb="12">
      <t>ツギ</t>
    </rPh>
    <rPh sb="13" eb="15">
      <t>カクゴウ</t>
    </rPh>
    <rPh sb="16" eb="18">
      <t>ホウジン</t>
    </rPh>
    <rPh sb="18" eb="19">
      <t>トウ</t>
    </rPh>
    <rPh sb="20" eb="22">
      <t>イカ</t>
    </rPh>
    <rPh sb="23" eb="25">
      <t>カンケイ</t>
    </rPh>
    <rPh sb="25" eb="27">
      <t>ガイシャ</t>
    </rPh>
    <rPh sb="27" eb="28">
      <t>トウ</t>
    </rPh>
    <rPh sb="34" eb="36">
      <t>ガイトウ</t>
    </rPh>
    <rPh sb="72" eb="74">
      <t>ハッチュウ</t>
    </rPh>
    <rPh sb="74" eb="75">
      <t>サキ</t>
    </rPh>
    <rPh sb="76" eb="78">
      <t>カクテイ</t>
    </rPh>
    <rPh sb="86" eb="88">
      <t>カンケイ</t>
    </rPh>
    <rPh sb="88" eb="90">
      <t>カイシャ</t>
    </rPh>
    <rPh sb="90" eb="91">
      <t>ナド</t>
    </rPh>
    <rPh sb="94" eb="96">
      <t>ハッチュウ</t>
    </rPh>
    <rPh sb="97" eb="98">
      <t>オコナ</t>
    </rPh>
    <phoneticPr fontId="3"/>
  </si>
  <si>
    <r>
      <t>※発注業者が未定の場合は、未定とのみ記入してください。未定と記入した場合は、業者を確定した時点で、必ず、</t>
    </r>
    <r>
      <rPr>
        <sz val="10"/>
        <color indexed="10"/>
        <rFont val="HG丸ｺﾞｼｯｸM-PRO"/>
        <family val="3"/>
        <charset val="128"/>
      </rPr>
      <t>本説明書及び必要な添付書類を再提出</t>
    </r>
    <r>
      <rPr>
        <sz val="10"/>
        <rFont val="HG丸ｺﾞｼｯｸM-PRO"/>
        <family val="3"/>
        <charset val="128"/>
      </rPr>
      <t>していただきます。</t>
    </r>
    <rPh sb="1" eb="3">
      <t>ハッチュウ</t>
    </rPh>
    <rPh sb="3" eb="5">
      <t>ギョウシャ</t>
    </rPh>
    <rPh sb="4" eb="5">
      <t>シャ</t>
    </rPh>
    <rPh sb="27" eb="29">
      <t>ミテイ</t>
    </rPh>
    <rPh sb="30" eb="32">
      <t>キニュウ</t>
    </rPh>
    <rPh sb="34" eb="36">
      <t>バアイ</t>
    </rPh>
    <rPh sb="38" eb="40">
      <t>ギョウシャ</t>
    </rPh>
    <rPh sb="39" eb="40">
      <t>シャ</t>
    </rPh>
    <rPh sb="41" eb="43">
      <t>カクテイ</t>
    </rPh>
    <rPh sb="45" eb="47">
      <t>ジテン</t>
    </rPh>
    <rPh sb="49" eb="50">
      <t>カナラ</t>
    </rPh>
    <rPh sb="52" eb="53">
      <t>ホン</t>
    </rPh>
    <rPh sb="53" eb="56">
      <t>セツメイショ</t>
    </rPh>
    <rPh sb="56" eb="57">
      <t>オヨ</t>
    </rPh>
    <rPh sb="58" eb="60">
      <t>ヒツヨウ</t>
    </rPh>
    <rPh sb="61" eb="63">
      <t>テンプ</t>
    </rPh>
    <rPh sb="63" eb="65">
      <t>ショルイ</t>
    </rPh>
    <rPh sb="66" eb="69">
      <t>サイテイシュツ</t>
    </rPh>
    <phoneticPr fontId="3"/>
  </si>
  <si>
    <r>
      <t>発注予定先である業者（A）は交付申請者の</t>
    </r>
    <r>
      <rPr>
        <b/>
        <u/>
        <sz val="12"/>
        <rFont val="HG丸ｺﾞｼｯｸM-PRO"/>
        <family val="3"/>
        <charset val="128"/>
      </rPr>
      <t>「関係会社等」</t>
    </r>
    <r>
      <rPr>
        <sz val="11"/>
        <rFont val="HG丸ｺﾞｼｯｸM-PRO"/>
        <family val="3"/>
        <charset val="128"/>
      </rPr>
      <t>に該当するが、以下の理由により発注先として妥当である。</t>
    </r>
    <rPh sb="8" eb="10">
      <t>ギョウシャ</t>
    </rPh>
    <phoneticPr fontId="3"/>
  </si>
  <si>
    <t xml:space="preserve"> </t>
    <phoneticPr fontId="3"/>
  </si>
  <si>
    <t xml:space="preserve">   </t>
    <phoneticPr fontId="3"/>
  </si>
  <si>
    <t>昭和</t>
  </si>
  <si>
    <t>（都道府県から記入）</t>
    <phoneticPr fontId="3"/>
  </si>
  <si>
    <t xml:space="preserve">  </t>
    <phoneticPr fontId="3"/>
  </si>
  <si>
    <t xml:space="preserve"> </t>
    <phoneticPr fontId="3"/>
  </si>
  <si>
    <t xml:space="preserve"> </t>
    <phoneticPr fontId="3"/>
  </si>
  <si>
    <t>ただし、設定が不具合な場合は、正しい内容で上書きしていただいて構いません。</t>
    <rPh sb="31" eb="32">
      <t>カマ</t>
    </rPh>
    <phoneticPr fontId="3"/>
  </si>
  <si>
    <t xml:space="preserve"> </t>
    <phoneticPr fontId="3"/>
  </si>
  <si>
    <t>法人名
(組合名)</t>
    <rPh sb="0" eb="2">
      <t>ホウジン</t>
    </rPh>
    <rPh sb="2" eb="3">
      <t>メイ</t>
    </rPh>
    <rPh sb="5" eb="8">
      <t>クミアイメイ</t>
    </rPh>
    <phoneticPr fontId="3"/>
  </si>
  <si>
    <t>法人名
(組合名)</t>
    <rPh sb="0" eb="2">
      <t>ホウジン</t>
    </rPh>
    <rPh sb="2" eb="3">
      <t>メイ</t>
    </rPh>
    <phoneticPr fontId="3"/>
  </si>
  <si>
    <r>
      <t xml:space="preserve">氏名
</t>
    </r>
    <r>
      <rPr>
        <sz val="7"/>
        <rFont val="HG丸ｺﾞｼｯｸM-PRO"/>
        <family val="3"/>
        <charset val="128"/>
      </rPr>
      <t>（代表者名）</t>
    </r>
    <rPh sb="0" eb="2">
      <t>シメイ</t>
    </rPh>
    <rPh sb="4" eb="7">
      <t>ダイヒョウシャ</t>
    </rPh>
    <rPh sb="7" eb="8">
      <t>メイ</t>
    </rPh>
    <phoneticPr fontId="3"/>
  </si>
  <si>
    <t>法人名(組合名)
所属・役職</t>
    <rPh sb="0" eb="2">
      <t>ホウジン</t>
    </rPh>
    <rPh sb="2" eb="3">
      <t>メイ</t>
    </rPh>
    <rPh sb="9" eb="10">
      <t>ジョ</t>
    </rPh>
    <rPh sb="10" eb="11">
      <t>ゾク</t>
    </rPh>
    <rPh sb="12" eb="14">
      <t>ヤクショク</t>
    </rPh>
    <phoneticPr fontId="3"/>
  </si>
  <si>
    <t>本人証明証</t>
    <rPh sb="0" eb="2">
      <t>ホンニン</t>
    </rPh>
    <rPh sb="2" eb="4">
      <t>ショウメイ</t>
    </rPh>
    <rPh sb="4" eb="5">
      <t>ショウ</t>
    </rPh>
    <phoneticPr fontId="3"/>
  </si>
  <si>
    <t>組合</t>
    <rPh sb="0" eb="2">
      <t>クミアイ</t>
    </rPh>
    <phoneticPr fontId="3"/>
  </si>
  <si>
    <t>本人証明証
規約・議事録等</t>
    <rPh sb="6" eb="8">
      <t>キヤク</t>
    </rPh>
    <rPh sb="9" eb="12">
      <t>ギジロク</t>
    </rPh>
    <rPh sb="12" eb="13">
      <t>トウ</t>
    </rPh>
    <phoneticPr fontId="3"/>
  </si>
  <si>
    <t>組合</t>
    <phoneticPr fontId="3"/>
  </si>
  <si>
    <t>法人名
(組合名)</t>
    <rPh sb="0" eb="2">
      <t>ホウジン</t>
    </rPh>
    <rPh sb="2" eb="3">
      <t>メイ</t>
    </rPh>
    <rPh sb="5" eb="7">
      <t>クミアイ</t>
    </rPh>
    <rPh sb="7" eb="8">
      <t>メイ</t>
    </rPh>
    <phoneticPr fontId="3"/>
  </si>
  <si>
    <r>
      <t>補助対象外工事費</t>
    </r>
    <r>
      <rPr>
        <sz val="7"/>
        <rFont val="HG丸ｺﾞｼｯｸM-PRO"/>
        <family val="3"/>
        <charset val="128"/>
      </rPr>
      <t>(税別)</t>
    </r>
    <rPh sb="0" eb="2">
      <t>ホジョ</t>
    </rPh>
    <rPh sb="2" eb="4">
      <t>タイショウ</t>
    </rPh>
    <rPh sb="4" eb="5">
      <t>ソト</t>
    </rPh>
    <rPh sb="5" eb="8">
      <t>コウジヒ</t>
    </rPh>
    <rPh sb="9" eb="11">
      <t>ゼイベツ</t>
    </rPh>
    <phoneticPr fontId="3"/>
  </si>
  <si>
    <r>
      <t>補助対象工事費</t>
    </r>
    <r>
      <rPr>
        <sz val="7"/>
        <rFont val="HG丸ｺﾞｼｯｸM-PRO"/>
        <family val="3"/>
        <charset val="128"/>
      </rPr>
      <t>(税別)</t>
    </r>
    <rPh sb="0" eb="2">
      <t>ホジョ</t>
    </rPh>
    <rPh sb="2" eb="4">
      <t>タイショウ</t>
    </rPh>
    <rPh sb="4" eb="6">
      <t>コウジ</t>
    </rPh>
    <rPh sb="6" eb="7">
      <t>ヒ</t>
    </rPh>
    <rPh sb="8" eb="10">
      <t>ゼイベツ</t>
    </rPh>
    <phoneticPr fontId="3"/>
  </si>
  <si>
    <r>
      <t>諸経費等共通費</t>
    </r>
    <r>
      <rPr>
        <sz val="7"/>
        <rFont val="HG丸ｺﾞｼｯｸM-PRO"/>
        <family val="3"/>
        <charset val="128"/>
      </rPr>
      <t>(税別)</t>
    </r>
    <rPh sb="8" eb="10">
      <t>ゼイベツ</t>
    </rPh>
    <phoneticPr fontId="3"/>
  </si>
  <si>
    <r>
      <t>補助額</t>
    </r>
    <r>
      <rPr>
        <sz val="7"/>
        <rFont val="HG丸ｺﾞｼｯｸM-PRO"/>
        <family val="3"/>
        <charset val="128"/>
      </rPr>
      <t>(税別)</t>
    </r>
    <rPh sb="4" eb="6">
      <t>ゼイベツ</t>
    </rPh>
    <phoneticPr fontId="3"/>
  </si>
  <si>
    <r>
      <t>総工事費</t>
    </r>
    <r>
      <rPr>
        <sz val="7"/>
        <rFont val="HG丸ｺﾞｼｯｸM-PRO"/>
        <family val="3"/>
        <charset val="128"/>
      </rPr>
      <t>（税別）</t>
    </r>
    <rPh sb="0" eb="4">
      <t>ソウコウジヒ</t>
    </rPh>
    <rPh sb="5" eb="7">
      <t>ゼイベツ</t>
    </rPh>
    <phoneticPr fontId="3"/>
  </si>
  <si>
    <t>補助額</t>
    <rPh sb="0" eb="2">
      <t>ホジョ</t>
    </rPh>
    <rPh sb="2" eb="3">
      <t>ガク</t>
    </rPh>
    <phoneticPr fontId="3"/>
  </si>
  <si>
    <t xml:space="preserve">    </t>
    <phoneticPr fontId="3"/>
  </si>
  <si>
    <t xml:space="preserve">      </t>
    <phoneticPr fontId="3"/>
  </si>
  <si>
    <t>既存と入れ替えの場合　既存品撤去後</t>
    <rPh sb="0" eb="2">
      <t>キゾン</t>
    </rPh>
    <rPh sb="3" eb="4">
      <t>イ</t>
    </rPh>
    <rPh sb="5" eb="6">
      <t>カ</t>
    </rPh>
    <rPh sb="8" eb="10">
      <t>バアイ</t>
    </rPh>
    <rPh sb="11" eb="13">
      <t>キゾン</t>
    </rPh>
    <rPh sb="13" eb="14">
      <t>ヒン</t>
    </rPh>
    <rPh sb="14" eb="16">
      <t>テッキョ</t>
    </rPh>
    <rPh sb="16" eb="17">
      <t>ゴ</t>
    </rPh>
    <phoneticPr fontId="3"/>
  </si>
  <si>
    <t>完了実績報告に貼付</t>
    <rPh sb="0" eb="2">
      <t>カンリョウ</t>
    </rPh>
    <rPh sb="2" eb="4">
      <t>ジッセキ</t>
    </rPh>
    <rPh sb="4" eb="6">
      <t>ホウコク</t>
    </rPh>
    <rPh sb="7" eb="9">
      <t>テンプ</t>
    </rPh>
    <phoneticPr fontId="3"/>
  </si>
  <si>
    <t>撮影日：写真内に黒板・新聞等で写すこと</t>
    <rPh sb="0" eb="3">
      <t>サツエイビ</t>
    </rPh>
    <rPh sb="4" eb="6">
      <t>シャシン</t>
    </rPh>
    <rPh sb="6" eb="7">
      <t>ナイ</t>
    </rPh>
    <rPh sb="8" eb="10">
      <t>コクバン</t>
    </rPh>
    <rPh sb="11" eb="13">
      <t>シンブン</t>
    </rPh>
    <rPh sb="13" eb="14">
      <t>トウ</t>
    </rPh>
    <rPh sb="15" eb="16">
      <t>ウツ</t>
    </rPh>
    <phoneticPr fontId="3"/>
  </si>
  <si>
    <t>↓↓↓バルコニーの手すりの高さが1,100ｍｍ未満の場合、補助錠設置の確証を提出ください。</t>
    <rPh sb="9" eb="10">
      <t>テ</t>
    </rPh>
    <rPh sb="13" eb="14">
      <t>タカ</t>
    </rPh>
    <rPh sb="23" eb="25">
      <t>ミマン</t>
    </rPh>
    <rPh sb="26" eb="28">
      <t>バアイ</t>
    </rPh>
    <rPh sb="29" eb="31">
      <t>ホジョ</t>
    </rPh>
    <rPh sb="31" eb="32">
      <t>ジョウ</t>
    </rPh>
    <rPh sb="32" eb="34">
      <t>セッチ</t>
    </rPh>
    <rPh sb="35" eb="37">
      <t>カクショウ</t>
    </rPh>
    <rPh sb="38" eb="40">
      <t>テイシュツ</t>
    </rPh>
    <phoneticPr fontId="3"/>
  </si>
  <si>
    <t>バルコニーの手すり</t>
    <rPh sb="6" eb="7">
      <t>テ</t>
    </rPh>
    <phoneticPr fontId="3"/>
  </si>
  <si>
    <t>バルコニーの形状が確認できる全景の写真</t>
    <rPh sb="6" eb="8">
      <t>ケイジョウ</t>
    </rPh>
    <rPh sb="9" eb="11">
      <t>カクニン</t>
    </rPh>
    <rPh sb="14" eb="16">
      <t>ゼンケイ</t>
    </rPh>
    <rPh sb="17" eb="19">
      <t>シャシン</t>
    </rPh>
    <phoneticPr fontId="3"/>
  </si>
  <si>
    <t>補助錠設置　窓①</t>
    <rPh sb="0" eb="3">
      <t>ホジョジョウ</t>
    </rPh>
    <rPh sb="3" eb="5">
      <t>セッチ</t>
    </rPh>
    <rPh sb="6" eb="7">
      <t>マド</t>
    </rPh>
    <phoneticPr fontId="3"/>
  </si>
  <si>
    <t>補助錠設置　窓②　※2面ある場合</t>
    <rPh sb="0" eb="5">
      <t>ホジョジョウセッチ</t>
    </rPh>
    <rPh sb="6" eb="7">
      <t>マド</t>
    </rPh>
    <rPh sb="11" eb="12">
      <t>メン</t>
    </rPh>
    <rPh sb="14" eb="16">
      <t>バアイ</t>
    </rPh>
    <phoneticPr fontId="3"/>
  </si>
  <si>
    <t>既存宅配ボックスの入替え</t>
    <rPh sb="0" eb="2">
      <t>キゾン</t>
    </rPh>
    <rPh sb="2" eb="4">
      <t>タクハイ</t>
    </rPh>
    <rPh sb="9" eb="11">
      <t>イレカエ</t>
    </rPh>
    <phoneticPr fontId="3"/>
  </si>
  <si>
    <t>新規宅配ボックスの設置</t>
    <rPh sb="0" eb="2">
      <t>シンキ</t>
    </rPh>
    <rPh sb="2" eb="4">
      <t>タクハイ</t>
    </rPh>
    <rPh sb="9" eb="11">
      <t>セッチ</t>
    </rPh>
    <phoneticPr fontId="3"/>
  </si>
  <si>
    <t>宅配ボックス（電気式）</t>
    <rPh sb="0" eb="2">
      <t>タクハイ</t>
    </rPh>
    <rPh sb="7" eb="9">
      <t>デンキ</t>
    </rPh>
    <rPh sb="9" eb="10">
      <t>シキ</t>
    </rPh>
    <phoneticPr fontId="3"/>
  </si>
  <si>
    <t>宅配ボックス（機械式）</t>
    <rPh sb="0" eb="2">
      <t>タクハイ</t>
    </rPh>
    <rPh sb="7" eb="10">
      <t>キカイシキ</t>
    </rPh>
    <phoneticPr fontId="3"/>
  </si>
  <si>
    <t>令和6年度子育て支援型共同住宅推進事業</t>
    <phoneticPr fontId="3"/>
  </si>
  <si>
    <t>見積書（下記内容が判断できるように記載）
　・製品費用（一式表示は行わず具体的な製品本体、オプション等を記載）
　・工事内訳（一式表示は行わず具体的な工事内容が判断できるように記載）</t>
    <rPh sb="0" eb="2">
      <t>ミツモリ</t>
    </rPh>
    <rPh sb="2" eb="3">
      <t>ショ</t>
    </rPh>
    <rPh sb="4" eb="6">
      <t>カキ</t>
    </rPh>
    <rPh sb="6" eb="8">
      <t>ナイヨウ</t>
    </rPh>
    <rPh sb="9" eb="11">
      <t>ハンダン</t>
    </rPh>
    <rPh sb="17" eb="19">
      <t>キサイ</t>
    </rPh>
    <rPh sb="23" eb="25">
      <t>セイヒン</t>
    </rPh>
    <rPh sb="25" eb="27">
      <t>ヒヨウ</t>
    </rPh>
    <rPh sb="28" eb="30">
      <t>イッシキ</t>
    </rPh>
    <rPh sb="30" eb="32">
      <t>ヒョウジ</t>
    </rPh>
    <rPh sb="33" eb="34">
      <t>オコナ</t>
    </rPh>
    <rPh sb="36" eb="39">
      <t>グタイテキ</t>
    </rPh>
    <rPh sb="40" eb="42">
      <t>セイヒン</t>
    </rPh>
    <rPh sb="42" eb="44">
      <t>ホンタイ</t>
    </rPh>
    <rPh sb="50" eb="51">
      <t>トウ</t>
    </rPh>
    <rPh sb="52" eb="54">
      <t>キサイ</t>
    </rPh>
    <rPh sb="58" eb="60">
      <t>コウジ</t>
    </rPh>
    <rPh sb="60" eb="62">
      <t>ウチワケ</t>
    </rPh>
    <rPh sb="63" eb="65">
      <t>イッシキ</t>
    </rPh>
    <rPh sb="65" eb="67">
      <t>ヒョウジ</t>
    </rPh>
    <rPh sb="68" eb="69">
      <t>オコナ</t>
    </rPh>
    <rPh sb="71" eb="74">
      <t>グタイテキ</t>
    </rPh>
    <rPh sb="75" eb="77">
      <t>コウジ</t>
    </rPh>
    <rPh sb="77" eb="79">
      <t>ナイヨウ</t>
    </rPh>
    <rPh sb="80" eb="82">
      <t>ハンダン</t>
    </rPh>
    <rPh sb="88" eb="90">
      <t>キサイ</t>
    </rPh>
    <phoneticPr fontId="3"/>
  </si>
  <si>
    <t>様式1宅交</t>
    <rPh sb="0" eb="2">
      <t>ヨウシキ</t>
    </rPh>
    <rPh sb="3" eb="4">
      <t>タク</t>
    </rPh>
    <rPh sb="4" eb="5">
      <t>コウ</t>
    </rPh>
    <phoneticPr fontId="3"/>
  </si>
  <si>
    <t>様式2宅交</t>
    <rPh sb="0" eb="2">
      <t>ヨウシキ</t>
    </rPh>
    <rPh sb="4" eb="5">
      <t>コウ</t>
    </rPh>
    <phoneticPr fontId="3"/>
  </si>
  <si>
    <r>
      <t>※法人</t>
    </r>
    <r>
      <rPr>
        <sz val="8"/>
        <color rgb="FFFF0000"/>
        <rFont val="HG丸ｺﾞｼｯｸM-PRO"/>
        <family val="3"/>
        <charset val="128"/>
      </rPr>
      <t>（組合）</t>
    </r>
    <r>
      <rPr>
        <sz val="8"/>
        <rFont val="HG丸ｺﾞｼｯｸM-PRO"/>
        <family val="3"/>
        <charset val="128"/>
      </rPr>
      <t>の場合は法人名・代表者役職・代表者氏名</t>
    </r>
    <r>
      <rPr>
        <sz val="8"/>
        <color rgb="FFFF0000"/>
        <rFont val="HG丸ｺﾞｼｯｸM-PRO"/>
        <family val="3"/>
        <charset val="128"/>
      </rPr>
      <t>、</t>
    </r>
    <r>
      <rPr>
        <sz val="8"/>
        <rFont val="HG丸ｺﾞｼｯｸM-PRO"/>
        <family val="3"/>
        <charset val="128"/>
      </rPr>
      <t>個人の場合は氏名のみを記入します。
　</t>
    </r>
    <rPh sb="4" eb="6">
      <t>クミアイ</t>
    </rPh>
    <rPh sb="11" eb="13">
      <t>ホウジン</t>
    </rPh>
    <rPh sb="13" eb="14">
      <t>メイ</t>
    </rPh>
    <rPh sb="15" eb="17">
      <t>ダイヒョウ</t>
    </rPh>
    <rPh sb="17" eb="18">
      <t>モノ</t>
    </rPh>
    <rPh sb="18" eb="20">
      <t>ヤクショク</t>
    </rPh>
    <rPh sb="21" eb="24">
      <t>ダイヒョウシャ</t>
    </rPh>
    <rPh sb="24" eb="26">
      <t>シメイ</t>
    </rPh>
    <rPh sb="38" eb="40">
      <t>キニュウ</t>
    </rPh>
    <phoneticPr fontId="3"/>
  </si>
  <si>
    <t>既存宅配ボックスへ追加</t>
    <rPh sb="0" eb="2">
      <t>キゾン</t>
    </rPh>
    <rPh sb="2" eb="4">
      <t>タクハイ</t>
    </rPh>
    <rPh sb="9" eb="11">
      <t>ツイカ</t>
    </rPh>
    <phoneticPr fontId="3"/>
  </si>
  <si>
    <r>
      <t>１棟１箇所（共用部エントランス等）・・・・</t>
    </r>
    <r>
      <rPr>
        <sz val="9"/>
        <rFont val="HG丸ｺﾞｼｯｸM-PRO"/>
        <family val="3"/>
        <charset val="128"/>
      </rPr>
      <t>①</t>
    </r>
    <rPh sb="1" eb="2">
      <t>トウ</t>
    </rPh>
    <rPh sb="3" eb="5">
      <t>カショ</t>
    </rPh>
    <rPh sb="6" eb="8">
      <t>キョウヨウ</t>
    </rPh>
    <rPh sb="8" eb="9">
      <t>ブ</t>
    </rPh>
    <rPh sb="15" eb="16">
      <t>トウ</t>
    </rPh>
    <phoneticPr fontId="3"/>
  </si>
  <si>
    <t>　令和6年度スマートウェルネス住宅等推進事業に要する費用について、補助金の交付を受けたいので、令和6年度スマートウェルネス住宅等推進事業交付規程（子育て支援型共同住宅推進事業）第6の規定により、関係書類を添えて下記の通り申請します。</t>
    <phoneticPr fontId="3"/>
  </si>
  <si>
    <t>令和6年度</t>
    <phoneticPr fontId="3"/>
  </si>
  <si>
    <t>申請者（個人）の本人確認書類（運転免許証・健康保険証の写し等）
分譲マンション管理組合等の場合
　・管理組合の代表者の本人確認証の写し（運転免許証・健康保険証の写し等）
　・組合の規約または総会の議事録</t>
    <rPh sb="0" eb="3">
      <t>シンセイシャ</t>
    </rPh>
    <rPh sb="4" eb="6">
      <t>コジン</t>
    </rPh>
    <rPh sb="8" eb="14">
      <t>ホンニンカクニンショルイ</t>
    </rPh>
    <rPh sb="15" eb="17">
      <t>ウンテン</t>
    </rPh>
    <rPh sb="17" eb="19">
      <t>メンキョ</t>
    </rPh>
    <rPh sb="21" eb="23">
      <t>ケンコウ</t>
    </rPh>
    <rPh sb="23" eb="26">
      <t>ホケンショウ</t>
    </rPh>
    <rPh sb="27" eb="28">
      <t>ウツ</t>
    </rPh>
    <rPh sb="29" eb="30">
      <t>ナド</t>
    </rPh>
    <rPh sb="32" eb="34">
      <t>ブンジョウ</t>
    </rPh>
    <rPh sb="39" eb="41">
      <t>カンリ</t>
    </rPh>
    <rPh sb="41" eb="43">
      <t>クミアイ</t>
    </rPh>
    <rPh sb="43" eb="44">
      <t>トウ</t>
    </rPh>
    <rPh sb="45" eb="47">
      <t>バアイ</t>
    </rPh>
    <phoneticPr fontId="3"/>
  </si>
  <si>
    <r>
      <t>対象建築物の権利関係を示す資料</t>
    </r>
    <r>
      <rPr>
        <sz val="7"/>
        <rFont val="HG丸ｺﾞｼｯｸM-PRO"/>
        <family val="3"/>
        <charset val="128"/>
      </rPr>
      <t>（登記全部事項証明書・賃貸借契約書の写し等）</t>
    </r>
    <r>
      <rPr>
        <sz val="8"/>
        <rFont val="HG丸ｺﾞｼｯｸM-PRO"/>
        <family val="3"/>
        <charset val="128"/>
      </rPr>
      <t xml:space="preserve">
分譲マンション管理組合等の場合
　・登記全部事項証明書については、管理組合の代表者の住所のもの
　・宅配ボックス設置が承認された資料（総会/理事会の議事録）</t>
    </r>
    <rPh sb="0" eb="2">
      <t>タイショウ</t>
    </rPh>
    <rPh sb="2" eb="4">
      <t>ケンチク</t>
    </rPh>
    <rPh sb="4" eb="5">
      <t>ブツ</t>
    </rPh>
    <rPh sb="6" eb="8">
      <t>ケンリ</t>
    </rPh>
    <rPh sb="8" eb="10">
      <t>カンケイ</t>
    </rPh>
    <rPh sb="11" eb="12">
      <t>シメ</t>
    </rPh>
    <rPh sb="13" eb="15">
      <t>シリョウ</t>
    </rPh>
    <rPh sb="16" eb="18">
      <t>トウキ</t>
    </rPh>
    <rPh sb="18" eb="20">
      <t>ゼンブ</t>
    </rPh>
    <rPh sb="20" eb="22">
      <t>ジコウ</t>
    </rPh>
    <rPh sb="22" eb="25">
      <t>ショウメイショ</t>
    </rPh>
    <rPh sb="26" eb="29">
      <t>チンタイシャク</t>
    </rPh>
    <rPh sb="29" eb="32">
      <t>ケイヤクショ</t>
    </rPh>
    <rPh sb="33" eb="34">
      <t>ウツ</t>
    </rPh>
    <rPh sb="35" eb="36">
      <t>トウ</t>
    </rPh>
    <rPh sb="108" eb="111">
      <t>リジカイ</t>
    </rPh>
    <phoneticPr fontId="3"/>
  </si>
  <si>
    <t>宅配ボックス設置工事発注先の妥当性説明書</t>
    <rPh sb="0" eb="2">
      <t>タクハイ</t>
    </rPh>
    <rPh sb="6" eb="8">
      <t>セッチ</t>
    </rPh>
    <rPh sb="8" eb="10">
      <t>コウジ</t>
    </rPh>
    <rPh sb="10" eb="12">
      <t>ハッチュウ</t>
    </rPh>
    <rPh sb="12" eb="13">
      <t>サキ</t>
    </rPh>
    <rPh sb="14" eb="17">
      <t>ダトウセイ</t>
    </rPh>
    <rPh sb="17" eb="20">
      <t>セツメイショ</t>
    </rPh>
    <phoneticPr fontId="3"/>
  </si>
  <si>
    <t>交付申請する事業における設置工事の発注先の妥当性について、以下の通り説明します。</t>
    <rPh sb="12" eb="14">
      <t>セッチ</t>
    </rPh>
    <phoneticPr fontId="3"/>
  </si>
  <si>
    <t>⑳宅配ボックスの設置</t>
    <rPh sb="1" eb="3">
      <t>タクハイ</t>
    </rPh>
    <rPh sb="8" eb="10">
      <t>セッチ</t>
    </rPh>
    <phoneticPr fontId="3"/>
  </si>
  <si>
    <t>※</t>
  </si>
  <si>
    <t>※</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</si>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</sst>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quot;)&quot;"/>
    <numFmt numFmtId="177" formatCode="#,##0_ "/>
    <numFmt numFmtId="178" formatCode="0.00_ "/>
    <numFmt numFmtId="179" formatCode="0##########"/>
    <numFmt numFmtId="180" formatCode="ge\.mm\.dd"/>
    <numFmt numFmtId="181" formatCode="#,##0.00_ "/>
    <numFmt numFmtId="182" formatCode="0_ "/>
    <numFmt numFmtId="183" formatCode="#,##0;[Red]#,##0"/>
    <numFmt numFmtId="184" formatCode="0&quot;世帯&quot;"/>
    <numFmt numFmtId="185" formatCode="0&quot;戸&quot;"/>
  </numFmts>
  <fonts count="51"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6"/>
      <name val="ＭＳ Ｐゴシック"/>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b/>
      <sz val="10"/>
      <name val="ＭＳ Ｐゴシック"/>
      <family val="3"/>
      <charset val="128"/>
      <scheme val="minor"/>
    </font>
    <font>
      <b/>
      <sz val="10"/>
      <name val="ＭＳ Ｐゴシック"/>
      <family val="3"/>
      <charset val="128"/>
    </font>
    <font>
      <sz val="9"/>
      <color theme="0" tint="-0.249977111117893"/>
      <name val="ＭＳ Ｐゴシック"/>
      <family val="3"/>
      <charset val="128"/>
    </font>
    <font>
      <b/>
      <sz val="14"/>
      <name val="HG丸ｺﾞｼｯｸM-PRO"/>
      <family val="3"/>
      <charset val="128"/>
    </font>
    <font>
      <u/>
      <sz val="12"/>
      <name val="HG丸ｺﾞｼｯｸM-PRO"/>
      <family val="3"/>
      <charset val="128"/>
    </font>
    <font>
      <b/>
      <sz val="10"/>
      <name val="HG丸ｺﾞｼｯｸM-PRO"/>
      <family val="3"/>
      <charset val="128"/>
    </font>
    <font>
      <sz val="11"/>
      <color rgb="FFFF0000"/>
      <name val="HG丸ｺﾞｼｯｸM-PRO"/>
      <family val="3"/>
      <charset val="128"/>
    </font>
    <font>
      <sz val="9"/>
      <color rgb="FFFF0000"/>
      <name val="HG丸ｺﾞｼｯｸM-PRO"/>
      <family val="3"/>
      <charset val="128"/>
    </font>
    <font>
      <sz val="6"/>
      <name val="ＭＳ Ｐゴシック"/>
      <family val="2"/>
      <charset val="128"/>
      <scheme val="minor"/>
    </font>
    <font>
      <u/>
      <sz val="10"/>
      <color theme="10"/>
      <name val="ＭＳ Ｐゴシック"/>
      <family val="3"/>
      <charset val="128"/>
    </font>
    <font>
      <b/>
      <sz val="14"/>
      <name val="ＭＳ Ｐゴシック"/>
      <family val="3"/>
      <charset val="128"/>
    </font>
    <font>
      <sz val="9"/>
      <name val="ＭＳ Ｐゴシック"/>
      <family val="3"/>
      <charset val="128"/>
      <scheme val="major"/>
    </font>
    <font>
      <sz val="11"/>
      <name val="ＭＳ Ｐゴシック"/>
      <family val="2"/>
      <charset val="128"/>
      <scheme val="minor"/>
    </font>
    <font>
      <sz val="12.5"/>
      <name val="HG丸ｺﾞｼｯｸM-PRO"/>
      <family val="3"/>
      <charset val="128"/>
    </font>
    <font>
      <u/>
      <sz val="10"/>
      <name val="ＭＳ Ｐゴシック"/>
      <family val="3"/>
      <charset val="128"/>
    </font>
    <font>
      <sz val="7"/>
      <name val="ＭＳ Ｐゴシック"/>
      <family val="3"/>
      <charset val="128"/>
      <scheme val="major"/>
    </font>
    <font>
      <sz val="8"/>
      <color theme="0" tint="-0.34998626667073579"/>
      <name val="HG丸ｺﾞｼｯｸM-PRO"/>
      <family val="3"/>
      <charset val="128"/>
    </font>
    <font>
      <sz val="10"/>
      <color rgb="FFFF0000"/>
      <name val="HG丸ｺﾞｼｯｸM-PRO"/>
      <family val="3"/>
      <charset val="128"/>
    </font>
    <font>
      <sz val="9"/>
      <color theme="0" tint="-0.34998626667073579"/>
      <name val="HG丸ｺﾞｼｯｸM-PRO"/>
      <family val="3"/>
      <charset val="128"/>
    </font>
    <font>
      <b/>
      <u/>
      <sz val="12"/>
      <name val="HG丸ｺﾞｼｯｸM-PRO"/>
      <family val="3"/>
      <charset val="128"/>
    </font>
    <font>
      <sz val="10"/>
      <color indexed="10"/>
      <name val="HG丸ｺﾞｼｯｸM-PRO"/>
      <family val="3"/>
      <charset val="128"/>
    </font>
    <font>
      <sz val="8"/>
      <color rgb="FFFF0000"/>
      <name val="HG丸ｺﾞｼｯｸM-PRO"/>
      <family val="3"/>
      <charset val="128"/>
    </font>
    <font>
      <strike/>
      <sz val="8"/>
      <color rgb="FFFF0000"/>
      <name val="HG丸ｺﾞｼｯｸM-PRO"/>
      <family val="3"/>
      <charset val="128"/>
    </font>
  </fonts>
  <fills count="22">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indexed="26"/>
        <bgColor indexed="64"/>
      </patternFill>
    </fill>
    <fill>
      <patternFill patternType="solid">
        <fgColor rgb="FFF2F2F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161">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hair">
        <color indexed="64"/>
      </left>
      <right/>
      <top style="medium">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medium">
        <color indexed="64"/>
      </bottom>
      <diagonal/>
    </border>
    <border>
      <left style="medium">
        <color indexed="64"/>
      </left>
      <right/>
      <top style="thin">
        <color indexed="64"/>
      </top>
      <bottom/>
      <diagonal/>
    </border>
  </borders>
  <cellStyleXfs count="20">
    <xf numFmtId="0" fontId="0"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lignment vertical="center"/>
    </xf>
    <xf numFmtId="0" fontId="1" fillId="0" borderId="0">
      <alignment vertical="center"/>
    </xf>
    <xf numFmtId="9" fontId="1"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1247">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ill="1" applyBorder="1">
      <alignment vertical="center"/>
    </xf>
    <xf numFmtId="0" fontId="0" fillId="5" borderId="6" xfId="0" applyFill="1" applyBorder="1">
      <alignment vertical="center"/>
    </xf>
    <xf numFmtId="0" fontId="0" fillId="5" borderId="7" xfId="0" applyFill="1" applyBorder="1">
      <alignment vertical="center"/>
    </xf>
    <xf numFmtId="180" fontId="0" fillId="0" borderId="8" xfId="0" applyNumberFormat="1" applyBorder="1" applyAlignment="1">
      <alignment vertical="top" textRotation="180" shrinkToFit="1"/>
    </xf>
    <xf numFmtId="0" fontId="0" fillId="0" borderId="9" xfId="0" applyBorder="1" applyAlignment="1">
      <alignment vertical="top" textRotation="180" shrinkToFit="1"/>
    </xf>
    <xf numFmtId="180"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6"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0"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0"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7" fillId="9" borderId="34" xfId="0" applyFont="1" applyFill="1" applyBorder="1" applyAlignment="1">
      <alignment vertical="center" textRotation="180"/>
    </xf>
    <xf numFmtId="0" fontId="27" fillId="9" borderId="35" xfId="0" applyFont="1" applyFill="1" applyBorder="1" applyAlignment="1">
      <alignment vertical="center" textRotation="180"/>
    </xf>
    <xf numFmtId="0" fontId="27" fillId="9" borderId="36" xfId="0" applyFont="1" applyFill="1" applyBorder="1" applyAlignment="1">
      <alignment vertical="center" textRotation="180"/>
    </xf>
    <xf numFmtId="0" fontId="27" fillId="9" borderId="37" xfId="0" applyFont="1" applyFill="1" applyBorder="1" applyAlignment="1">
      <alignment vertical="center" textRotation="180"/>
    </xf>
    <xf numFmtId="0" fontId="27"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ill="1" applyBorder="1">
      <alignment vertical="center"/>
    </xf>
    <xf numFmtId="0" fontId="0" fillId="5" borderId="40" xfId="0" applyFill="1" applyBorder="1">
      <alignment vertical="center"/>
    </xf>
    <xf numFmtId="0" fontId="0" fillId="5" borderId="41" xfId="0"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0"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7" fillId="9" borderId="66" xfId="0" applyFont="1" applyFill="1" applyBorder="1" applyAlignment="1">
      <alignment vertical="center" textRotation="180"/>
    </xf>
    <xf numFmtId="0" fontId="0" fillId="0" borderId="37" xfId="0" applyBorder="1" applyAlignment="1">
      <alignment horizontal="center" textRotation="180" shrinkToFit="1"/>
    </xf>
    <xf numFmtId="0" fontId="0" fillId="12" borderId="67" xfId="0" applyFill="1" applyBorder="1" applyAlignment="1">
      <alignment horizontal="center" textRotation="180" shrinkToFit="1"/>
    </xf>
    <xf numFmtId="0" fontId="5" fillId="0" borderId="0" xfId="0" applyFont="1">
      <alignment vertical="center"/>
    </xf>
    <xf numFmtId="0" fontId="5" fillId="15" borderId="0" xfId="0" applyFont="1" applyFill="1">
      <alignment vertical="center"/>
    </xf>
    <xf numFmtId="0" fontId="9" fillId="0" borderId="0" xfId="0" applyFont="1">
      <alignment vertical="center"/>
    </xf>
    <xf numFmtId="0" fontId="8" fillId="0" borderId="0" xfId="0" applyFont="1">
      <alignment vertical="center"/>
    </xf>
    <xf numFmtId="0" fontId="8" fillId="15" borderId="0" xfId="0" applyFont="1" applyFill="1">
      <alignment vertical="center"/>
    </xf>
    <xf numFmtId="0" fontId="10" fillId="15" borderId="0" xfId="13" applyFont="1" applyFill="1">
      <alignment vertical="center"/>
    </xf>
    <xf numFmtId="0" fontId="8" fillId="15" borderId="0" xfId="13" applyFont="1" applyFill="1">
      <alignment vertical="center"/>
    </xf>
    <xf numFmtId="180" fontId="5" fillId="0" borderId="58" xfId="0" applyNumberFormat="1" applyFont="1" applyBorder="1" applyAlignment="1">
      <alignment horizontal="right" vertical="center" shrinkToFit="1"/>
    </xf>
    <xf numFmtId="0" fontId="5" fillId="0" borderId="0" xfId="0" applyFont="1" applyAlignment="1">
      <alignment horizontal="left" vertical="center"/>
    </xf>
    <xf numFmtId="0" fontId="8" fillId="9" borderId="0" xfId="0" applyFont="1" applyFill="1" applyAlignment="1" applyProtection="1">
      <alignment horizontal="center" vertical="center"/>
      <protection locked="0"/>
    </xf>
    <xf numFmtId="0" fontId="8" fillId="9" borderId="85" xfId="0" applyFont="1" applyFill="1" applyBorder="1" applyAlignment="1" applyProtection="1">
      <alignment horizontal="center" vertical="center"/>
      <protection locked="0"/>
    </xf>
    <xf numFmtId="0" fontId="9" fillId="15" borderId="0" xfId="0" applyFont="1" applyFill="1" applyAlignment="1">
      <alignment vertical="center" wrapText="1"/>
    </xf>
    <xf numFmtId="0" fontId="12" fillId="0" borderId="0" xfId="0" applyFont="1">
      <alignment vertical="center"/>
    </xf>
    <xf numFmtId="0" fontId="10" fillId="15" borderId="0" xfId="0" applyFont="1" applyFill="1">
      <alignment vertical="center"/>
    </xf>
    <xf numFmtId="0" fontId="9" fillId="0" borderId="0" xfId="0" applyFont="1" applyAlignment="1">
      <alignment horizontal="center" vertical="center" wrapText="1"/>
    </xf>
    <xf numFmtId="0" fontId="10" fillId="0" borderId="0" xfId="0" applyFont="1" applyAlignment="1">
      <alignment horizontal="center" vertical="center" shrinkToFit="1"/>
    </xf>
    <xf numFmtId="0" fontId="14" fillId="0" borderId="0" xfId="0" applyFont="1">
      <alignment vertical="center"/>
    </xf>
    <xf numFmtId="0" fontId="20" fillId="0" borderId="0" xfId="0" applyFont="1">
      <alignment vertical="center"/>
    </xf>
    <xf numFmtId="0" fontId="11" fillId="15" borderId="0" xfId="0" applyFont="1" applyFill="1" applyAlignment="1">
      <alignment vertical="center" wrapText="1" shrinkToFit="1"/>
    </xf>
    <xf numFmtId="0" fontId="23" fillId="0" borderId="0" xfId="0" applyFont="1">
      <alignment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10" fillId="15" borderId="0" xfId="0" applyFont="1" applyFill="1" applyAlignment="1">
      <alignment vertical="center" wrapText="1" shrinkToFit="1"/>
    </xf>
    <xf numFmtId="0" fontId="10" fillId="0" borderId="0" xfId="0" applyFont="1">
      <alignment vertical="center"/>
    </xf>
    <xf numFmtId="0" fontId="10" fillId="0" borderId="0" xfId="0" applyFont="1" applyAlignment="1">
      <alignment horizontal="left" vertical="center" wrapText="1"/>
    </xf>
    <xf numFmtId="0" fontId="8" fillId="0" borderId="0" xfId="0" applyFont="1" applyAlignment="1">
      <alignment vertical="center" shrinkToFit="1"/>
    </xf>
    <xf numFmtId="0" fontId="8" fillId="0" borderId="0" xfId="0" applyFont="1" applyAlignment="1">
      <alignment horizontal="right" vertical="center"/>
    </xf>
    <xf numFmtId="0" fontId="6" fillId="0" borderId="0" xfId="0" applyFont="1" applyAlignment="1">
      <alignment horizontal="right" vertical="center"/>
    </xf>
    <xf numFmtId="0" fontId="5" fillId="9"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26" xfId="0" applyFont="1" applyBorder="1" applyAlignment="1">
      <alignment vertical="center" shrinkToFit="1"/>
    </xf>
    <xf numFmtId="0" fontId="5" fillId="0" borderId="10" xfId="0" applyFont="1" applyBorder="1" applyAlignment="1">
      <alignment vertical="center" shrinkToFit="1"/>
    </xf>
    <xf numFmtId="0" fontId="5" fillId="0" borderId="4" xfId="0" applyFont="1" applyBorder="1" applyAlignment="1">
      <alignment vertical="center" shrinkToFit="1"/>
    </xf>
    <xf numFmtId="0" fontId="5" fillId="0" borderId="27" xfId="0" applyFont="1" applyBorder="1" applyAlignment="1">
      <alignment vertical="center" shrinkToFit="1"/>
    </xf>
    <xf numFmtId="0" fontId="5" fillId="0" borderId="29" xfId="0" applyFont="1" applyBorder="1" applyAlignment="1">
      <alignment vertical="center" shrinkToFit="1"/>
    </xf>
    <xf numFmtId="0" fontId="5" fillId="0" borderId="59" xfId="0" applyFont="1" applyBorder="1" applyAlignment="1">
      <alignment vertical="center" shrinkToFit="1"/>
    </xf>
    <xf numFmtId="0" fontId="8" fillId="9" borderId="98" xfId="0" applyFont="1" applyFill="1" applyBorder="1" applyAlignment="1" applyProtection="1">
      <alignment horizontal="center" vertical="center"/>
      <protection locked="0"/>
    </xf>
    <xf numFmtId="0" fontId="8" fillId="9" borderId="99" xfId="0" applyFont="1" applyFill="1" applyBorder="1" applyAlignment="1" applyProtection="1">
      <alignment horizontal="center" vertical="center"/>
      <protection locked="0"/>
    </xf>
    <xf numFmtId="0" fontId="9" fillId="0" borderId="0" xfId="0" applyFont="1" applyAlignment="1">
      <alignment vertical="top" wrapText="1"/>
    </xf>
    <xf numFmtId="0" fontId="12" fillId="15" borderId="0" xfId="0" applyFont="1" applyFill="1">
      <alignment vertical="center"/>
    </xf>
    <xf numFmtId="0" fontId="9" fillId="15" borderId="0" xfId="0" applyFont="1" applyFill="1" applyAlignment="1">
      <alignment vertical="top" wrapText="1"/>
    </xf>
    <xf numFmtId="0" fontId="8" fillId="0" borderId="0" xfId="0" applyFont="1" applyAlignment="1">
      <alignment horizontal="left" vertical="center"/>
    </xf>
    <xf numFmtId="0" fontId="21" fillId="0" borderId="0" xfId="0" applyFont="1">
      <alignment vertical="center"/>
    </xf>
    <xf numFmtId="0" fontId="5" fillId="0" borderId="0" xfId="16" applyFont="1" applyAlignment="1">
      <alignment horizontal="right" vertical="center"/>
    </xf>
    <xf numFmtId="0" fontId="8" fillId="9" borderId="40" xfId="0" applyFont="1" applyFill="1" applyBorder="1" applyAlignment="1" applyProtection="1">
      <alignment horizontal="center" vertical="center"/>
      <protection locked="0"/>
    </xf>
    <xf numFmtId="178" fontId="9" fillId="15" borderId="0" xfId="3" applyNumberFormat="1" applyFont="1" applyFill="1" applyBorder="1" applyAlignment="1" applyProtection="1">
      <alignment horizontal="center" vertical="center" shrinkToFit="1"/>
    </xf>
    <xf numFmtId="0" fontId="12" fillId="0" borderId="0" xfId="0" applyFont="1" applyAlignment="1">
      <alignment vertical="center" wrapText="1"/>
    </xf>
    <xf numFmtId="178" fontId="9" fillId="15" borderId="72" xfId="3" applyNumberFormat="1" applyFont="1" applyFill="1" applyBorder="1" applyAlignment="1" applyProtection="1">
      <alignment horizontal="center" vertical="center" shrinkToFit="1"/>
    </xf>
    <xf numFmtId="0" fontId="17" fillId="15" borderId="0" xfId="0" applyFont="1" applyFill="1">
      <alignment vertical="center"/>
    </xf>
    <xf numFmtId="0" fontId="9" fillId="15" borderId="0" xfId="13" applyFont="1" applyFill="1">
      <alignment vertical="center"/>
    </xf>
    <xf numFmtId="0" fontId="8" fillId="9" borderId="46" xfId="0" applyFont="1" applyFill="1" applyBorder="1" applyAlignment="1" applyProtection="1">
      <alignment horizontal="center" vertical="center"/>
      <protection locked="0"/>
    </xf>
    <xf numFmtId="0" fontId="8" fillId="9" borderId="68" xfId="0" applyFont="1" applyFill="1" applyBorder="1" applyAlignment="1" applyProtection="1">
      <alignment horizontal="center" vertical="center"/>
      <protection locked="0"/>
    </xf>
    <xf numFmtId="0" fontId="40" fillId="0" borderId="0" xfId="17" applyFont="1">
      <alignment vertical="center"/>
    </xf>
    <xf numFmtId="0" fontId="23" fillId="0" borderId="0" xfId="0" applyFont="1" applyAlignment="1">
      <alignment horizontal="center" vertical="center"/>
    </xf>
    <xf numFmtId="0" fontId="8" fillId="15" borderId="66" xfId="0" applyFont="1" applyFill="1" applyBorder="1" applyAlignment="1">
      <alignment horizontal="center" vertical="center"/>
    </xf>
    <xf numFmtId="182" fontId="9" fillId="15" borderId="49" xfId="3" applyNumberFormat="1" applyFont="1" applyFill="1" applyBorder="1" applyAlignment="1" applyProtection="1">
      <alignment vertical="center" shrinkToFit="1"/>
    </xf>
    <xf numFmtId="182" fontId="9" fillId="15" borderId="72" xfId="3" applyNumberFormat="1" applyFont="1" applyFill="1" applyBorder="1" applyAlignment="1" applyProtection="1">
      <alignment vertical="center" shrinkToFit="1"/>
    </xf>
    <xf numFmtId="0" fontId="10" fillId="0" borderId="0" xfId="7" applyFont="1">
      <alignment vertical="center"/>
    </xf>
    <xf numFmtId="0" fontId="10" fillId="0" borderId="0" xfId="7" applyFont="1" applyAlignment="1">
      <alignment horizontal="left" vertical="center"/>
    </xf>
    <xf numFmtId="0" fontId="12" fillId="0" borderId="0" xfId="0" applyFont="1" applyAlignment="1">
      <alignment horizontal="left" vertical="center" wrapText="1"/>
    </xf>
    <xf numFmtId="0" fontId="14" fillId="15" borderId="0" xfId="0" applyFont="1" applyFill="1">
      <alignment vertical="center"/>
    </xf>
    <xf numFmtId="0" fontId="20" fillId="15" borderId="0" xfId="0" applyFont="1" applyFill="1" applyAlignment="1">
      <alignment horizontal="center" vertical="center"/>
    </xf>
    <xf numFmtId="0" fontId="20" fillId="0" borderId="0" xfId="0" applyFont="1" applyAlignment="1">
      <alignment horizontal="center" vertical="center" wrapText="1" shrinkToFit="1"/>
    </xf>
    <xf numFmtId="0" fontId="14" fillId="0" borderId="0" xfId="0" applyFont="1" applyAlignment="1">
      <alignment horizontal="center" vertical="center" shrinkToFit="1"/>
    </xf>
    <xf numFmtId="0" fontId="9" fillId="0" borderId="0" xfId="0" applyFont="1" applyAlignment="1">
      <alignment horizontal="center" vertical="center"/>
    </xf>
    <xf numFmtId="0" fontId="9" fillId="15" borderId="0" xfId="0" applyFont="1" applyFill="1" applyAlignment="1">
      <alignment horizontal="center" vertical="center" wrapText="1" shrinkToFit="1"/>
    </xf>
    <xf numFmtId="0" fontId="8" fillId="0" borderId="0" xfId="0" applyFont="1" applyAlignment="1">
      <alignment horizontal="center" vertical="center"/>
    </xf>
    <xf numFmtId="0" fontId="9" fillId="0" borderId="34" xfId="0" applyFont="1" applyBorder="1" applyAlignment="1">
      <alignment horizontal="center" vertical="center" wrapText="1"/>
    </xf>
    <xf numFmtId="0" fontId="9" fillId="0" borderId="15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5" xfId="0" applyFont="1" applyBorder="1" applyAlignment="1">
      <alignment horizontal="left" vertical="center" wrapText="1"/>
    </xf>
    <xf numFmtId="0" fontId="9" fillId="0" borderId="86" xfId="0" applyFont="1" applyBorder="1" applyAlignment="1">
      <alignment horizontal="left" vertical="center" wrapText="1"/>
    </xf>
    <xf numFmtId="0" fontId="9" fillId="0" borderId="78" xfId="0" applyFont="1" applyBorder="1" applyAlignment="1">
      <alignment horizontal="center" vertical="center" wrapText="1"/>
    </xf>
    <xf numFmtId="0" fontId="8" fillId="15" borderId="0" xfId="0" applyFont="1" applyFill="1" applyAlignment="1">
      <alignment horizontal="center" vertical="center" textRotation="255"/>
    </xf>
    <xf numFmtId="0" fontId="9" fillId="15" borderId="0" xfId="0" applyFont="1" applyFill="1" applyAlignment="1">
      <alignment horizontal="center" vertical="center"/>
    </xf>
    <xf numFmtId="0" fontId="17" fillId="0" borderId="85" xfId="0" applyFont="1" applyBorder="1" applyAlignment="1">
      <alignment vertical="center" wrapText="1"/>
    </xf>
    <xf numFmtId="0" fontId="17" fillId="0" borderId="0" xfId="0" applyFont="1" applyAlignment="1">
      <alignment vertical="center" wrapText="1"/>
    </xf>
    <xf numFmtId="0" fontId="9" fillId="0" borderId="122" xfId="0" applyFont="1" applyBorder="1" applyAlignment="1">
      <alignment horizontal="center" vertical="center" wrapText="1"/>
    </xf>
    <xf numFmtId="0" fontId="9" fillId="0" borderId="114" xfId="0" applyFont="1" applyBorder="1" applyAlignment="1">
      <alignment horizontal="center" vertical="center" wrapText="1"/>
    </xf>
    <xf numFmtId="0" fontId="9" fillId="15" borderId="0" xfId="0" applyFont="1" applyFill="1">
      <alignment vertical="center"/>
    </xf>
    <xf numFmtId="0" fontId="8" fillId="15" borderId="0" xfId="0" applyFont="1" applyFill="1" applyAlignment="1">
      <alignment horizontal="left" vertical="center" wrapText="1" shrinkToFit="1"/>
    </xf>
    <xf numFmtId="0" fontId="8" fillId="15" borderId="0" xfId="0" applyFont="1" applyFill="1" applyAlignment="1">
      <alignment vertical="center" wrapText="1" shrinkToFit="1"/>
    </xf>
    <xf numFmtId="0" fontId="8" fillId="15" borderId="0" xfId="0" applyFont="1" applyFill="1" applyAlignment="1">
      <alignment horizontal="center" vertical="center" wrapText="1" shrinkToFit="1"/>
    </xf>
    <xf numFmtId="0" fontId="10" fillId="15" borderId="0" xfId="0" applyFont="1" applyFill="1" applyAlignment="1">
      <alignment horizontal="center" vertical="center"/>
    </xf>
    <xf numFmtId="0" fontId="10" fillId="15" borderId="0" xfId="0" applyFont="1" applyFill="1" applyAlignment="1">
      <alignment horizontal="center" vertical="center" wrapText="1"/>
    </xf>
    <xf numFmtId="0" fontId="8" fillId="15" borderId="0" xfId="0" applyFont="1" applyFill="1" applyAlignment="1">
      <alignment horizontal="right" vertical="center"/>
    </xf>
    <xf numFmtId="0" fontId="10" fillId="15" borderId="0" xfId="0" applyFont="1" applyFill="1" applyAlignment="1">
      <alignment horizontal="center" vertical="center" shrinkToFit="1"/>
    </xf>
    <xf numFmtId="0" fontId="10" fillId="15" borderId="0" xfId="0" applyFont="1" applyFill="1" applyAlignment="1">
      <alignment horizontal="center" vertical="center" wrapText="1" shrinkToFit="1"/>
    </xf>
    <xf numFmtId="0" fontId="14" fillId="15" borderId="0" xfId="0" applyFont="1" applyFill="1" applyAlignment="1">
      <alignment vertical="center" wrapText="1" shrinkToFit="1"/>
    </xf>
    <xf numFmtId="0" fontId="10" fillId="15" borderId="71" xfId="0" applyFont="1" applyFill="1" applyBorder="1" applyAlignment="1">
      <alignment horizontal="center" vertical="center" wrapText="1" shrinkToFit="1"/>
    </xf>
    <xf numFmtId="0" fontId="10" fillId="15" borderId="71" xfId="0" applyFont="1" applyFill="1" applyBorder="1" applyAlignment="1">
      <alignment horizontal="center" vertical="center"/>
    </xf>
    <xf numFmtId="0" fontId="10" fillId="15" borderId="71" xfId="0" applyFont="1" applyFill="1" applyBorder="1" applyAlignment="1">
      <alignment horizontal="center" vertical="center" wrapText="1"/>
    </xf>
    <xf numFmtId="0" fontId="8" fillId="15" borderId="0" xfId="0" applyFont="1" applyFill="1" applyAlignment="1">
      <alignment vertical="center" wrapText="1"/>
    </xf>
    <xf numFmtId="0" fontId="20" fillId="15" borderId="0" xfId="0" applyFont="1" applyFill="1">
      <alignment vertical="center"/>
    </xf>
    <xf numFmtId="0" fontId="20" fillId="15" borderId="0" xfId="0" applyFont="1" applyFill="1" applyAlignment="1">
      <alignment vertical="center" wrapText="1" shrinkToFit="1"/>
    </xf>
    <xf numFmtId="0" fontId="5" fillId="15" borderId="0" xfId="16" applyFont="1" applyFill="1" applyAlignment="1">
      <alignment horizontal="center" vertical="center"/>
    </xf>
    <xf numFmtId="0" fontId="9" fillId="15" borderId="0" xfId="16" applyFont="1" applyFill="1">
      <alignment vertical="center"/>
    </xf>
    <xf numFmtId="0" fontId="9" fillId="15" borderId="0" xfId="0" applyFont="1" applyFill="1" applyAlignment="1">
      <alignment vertical="center" textRotation="255" wrapText="1"/>
    </xf>
    <xf numFmtId="0" fontId="16" fillId="15" borderId="0" xfId="0" applyFont="1" applyFill="1" applyAlignment="1">
      <alignment vertical="center" wrapText="1"/>
    </xf>
    <xf numFmtId="0" fontId="5" fillId="15" borderId="0" xfId="16" applyFont="1" applyFill="1">
      <alignment vertical="center"/>
    </xf>
    <xf numFmtId="0" fontId="9" fillId="15" borderId="0" xfId="0" applyFont="1" applyFill="1" applyAlignment="1">
      <alignment vertical="center" textRotation="255"/>
    </xf>
    <xf numFmtId="0" fontId="16" fillId="15" borderId="0" xfId="16" applyFont="1" applyFill="1" applyAlignment="1">
      <alignment horizontal="center" vertical="center"/>
    </xf>
    <xf numFmtId="0" fontId="9" fillId="15" borderId="0" xfId="16" applyFont="1" applyFill="1" applyAlignment="1">
      <alignment horizontal="center" vertical="center"/>
    </xf>
    <xf numFmtId="0" fontId="16" fillId="15" borderId="0" xfId="16" applyFont="1" applyFill="1">
      <alignment vertical="center"/>
    </xf>
    <xf numFmtId="0" fontId="16" fillId="15" borderId="0" xfId="0" applyFont="1" applyFill="1" applyAlignment="1">
      <alignment horizontal="left" vertical="center"/>
    </xf>
    <xf numFmtId="0" fontId="16" fillId="15" borderId="0" xfId="0" applyFont="1" applyFill="1">
      <alignment vertical="center"/>
    </xf>
    <xf numFmtId="0" fontId="8" fillId="15" borderId="0" xfId="0" applyFont="1" applyFill="1" applyAlignment="1">
      <alignment horizontal="center" vertical="center" wrapText="1"/>
    </xf>
    <xf numFmtId="0" fontId="5" fillId="15" borderId="0" xfId="0" applyFont="1" applyFill="1" applyAlignment="1">
      <alignment horizontal="right" vertical="center"/>
    </xf>
    <xf numFmtId="0" fontId="8" fillId="15" borderId="72" xfId="16" applyFont="1" applyFill="1" applyBorder="1">
      <alignment vertical="center"/>
    </xf>
    <xf numFmtId="0" fontId="8" fillId="15" borderId="72" xfId="0" applyFont="1" applyFill="1" applyBorder="1" applyAlignment="1">
      <alignment vertical="center" textRotation="255"/>
    </xf>
    <xf numFmtId="0" fontId="8" fillId="15" borderId="72" xfId="0" applyFont="1" applyFill="1" applyBorder="1" applyAlignment="1">
      <alignment horizontal="left" vertical="center"/>
    </xf>
    <xf numFmtId="0" fontId="8" fillId="15" borderId="72" xfId="0" applyFont="1" applyFill="1" applyBorder="1" applyAlignment="1">
      <alignment vertical="center" wrapText="1"/>
    </xf>
    <xf numFmtId="0" fontId="40" fillId="0" borderId="0" xfId="17" applyFont="1" applyAlignment="1">
      <alignment horizontal="right" vertical="center"/>
    </xf>
    <xf numFmtId="0" fontId="10" fillId="0" borderId="0" xfId="17" applyFont="1" applyAlignment="1">
      <alignment horizontal="right" vertical="center"/>
    </xf>
    <xf numFmtId="0" fontId="19" fillId="0" borderId="0" xfId="17" applyFont="1" applyAlignment="1">
      <alignment horizontal="center" vertical="center"/>
    </xf>
    <xf numFmtId="0" fontId="41" fillId="0" borderId="0" xfId="17" applyFont="1" applyAlignment="1">
      <alignment horizontal="center" vertical="center"/>
    </xf>
    <xf numFmtId="0" fontId="19" fillId="0" borderId="0" xfId="17" applyFont="1">
      <alignment vertical="center"/>
    </xf>
    <xf numFmtId="0" fontId="10" fillId="0" borderId="0" xfId="17" applyFont="1">
      <alignment vertical="center"/>
    </xf>
    <xf numFmtId="0" fontId="41" fillId="0" borderId="0" xfId="17" applyFont="1">
      <alignment vertical="center"/>
    </xf>
    <xf numFmtId="0" fontId="12" fillId="0" borderId="71" xfId="17" applyFont="1" applyBorder="1">
      <alignment vertical="center"/>
    </xf>
    <xf numFmtId="0" fontId="12" fillId="0" borderId="49" xfId="17" applyFont="1" applyBorder="1">
      <alignment vertical="center"/>
    </xf>
    <xf numFmtId="14" fontId="12" fillId="0" borderId="49" xfId="17" applyNumberFormat="1" applyFont="1" applyBorder="1" applyAlignment="1">
      <alignment horizontal="center" vertical="center"/>
    </xf>
    <xf numFmtId="14" fontId="12" fillId="0" borderId="0" xfId="17" applyNumberFormat="1" applyFont="1" applyAlignment="1">
      <alignment horizontal="center" vertical="center"/>
    </xf>
    <xf numFmtId="0" fontId="12" fillId="0" borderId="0" xfId="17" applyFont="1">
      <alignment vertical="center"/>
    </xf>
    <xf numFmtId="0" fontId="8" fillId="15" borderId="0" xfId="0" applyFont="1" applyFill="1" applyAlignment="1">
      <alignment vertical="center" shrinkToFit="1"/>
    </xf>
    <xf numFmtId="0" fontId="8" fillId="15" borderId="0" xfId="0" applyFont="1" applyFill="1" applyAlignment="1">
      <alignment horizontal="center" vertical="center"/>
    </xf>
    <xf numFmtId="0" fontId="8" fillId="15" borderId="0" xfId="0" applyFont="1" applyFill="1" applyAlignment="1">
      <alignment horizontal="center" vertical="center" shrinkToFit="1"/>
    </xf>
    <xf numFmtId="0" fontId="10" fillId="15" borderId="0" xfId="0" applyFont="1" applyFill="1" applyAlignment="1">
      <alignment horizontal="left" vertical="center" wrapText="1"/>
    </xf>
    <xf numFmtId="0" fontId="10" fillId="15" borderId="0" xfId="0" applyFont="1" applyFill="1" applyAlignment="1">
      <alignment vertical="center" wrapText="1"/>
    </xf>
    <xf numFmtId="0" fontId="11" fillId="15" borderId="0" xfId="0" applyFont="1" applyFill="1" applyAlignment="1">
      <alignment horizontal="center" vertical="center" wrapText="1"/>
    </xf>
    <xf numFmtId="0" fontId="14" fillId="18" borderId="11" xfId="0" applyFont="1" applyFill="1" applyBorder="1">
      <alignment vertical="center"/>
    </xf>
    <xf numFmtId="0" fontId="9" fillId="15" borderId="159" xfId="0" applyFont="1" applyFill="1" applyBorder="1" applyAlignment="1">
      <alignment vertical="center" wrapText="1"/>
    </xf>
    <xf numFmtId="0" fontId="10" fillId="15" borderId="0" xfId="0" applyFont="1" applyFill="1" applyAlignment="1">
      <alignment horizontal="right" vertical="center"/>
    </xf>
    <xf numFmtId="0" fontId="5" fillId="0" borderId="0" xfId="0" applyFont="1" applyAlignment="1">
      <alignment horizontal="right" vertical="center"/>
    </xf>
    <xf numFmtId="0" fontId="10" fillId="0" borderId="0" xfId="0" applyFont="1" applyAlignment="1">
      <alignment horizontal="center" vertical="center"/>
    </xf>
    <xf numFmtId="0" fontId="8" fillId="0" borderId="0" xfId="7" applyFont="1" applyAlignment="1">
      <alignment vertical="center" wrapText="1"/>
    </xf>
    <xf numFmtId="0" fontId="21" fillId="9" borderId="81" xfId="0" applyFont="1" applyFill="1" applyBorder="1">
      <alignment vertical="center"/>
    </xf>
    <xf numFmtId="0" fontId="21" fillId="9" borderId="81" xfId="0" applyFont="1" applyFill="1" applyBorder="1" applyAlignment="1">
      <alignment vertical="center" wrapText="1"/>
    </xf>
    <xf numFmtId="176" fontId="8" fillId="0" borderId="0" xfId="0" applyNumberFormat="1" applyFont="1" applyAlignment="1">
      <alignment horizontal="center"/>
    </xf>
    <xf numFmtId="0" fontId="10" fillId="0" borderId="0" xfId="0" applyFont="1" applyAlignment="1">
      <alignment horizontal="distributed" vertical="center" wrapText="1"/>
    </xf>
    <xf numFmtId="0" fontId="10" fillId="15" borderId="0" xfId="0" applyFont="1" applyFill="1" applyAlignment="1">
      <alignment horizontal="left" vertical="center" indent="1" shrinkToFit="1"/>
    </xf>
    <xf numFmtId="0" fontId="10" fillId="15" borderId="119" xfId="0" applyFont="1" applyFill="1" applyBorder="1" applyAlignment="1">
      <alignment horizontal="left" vertical="center" indent="1" shrinkToFit="1"/>
    </xf>
    <xf numFmtId="0" fontId="10" fillId="15" borderId="119" xfId="0" applyFont="1" applyFill="1" applyBorder="1" applyAlignment="1">
      <alignment horizontal="center" vertical="center" shrinkToFit="1"/>
    </xf>
    <xf numFmtId="0" fontId="12" fillId="15" borderId="0" xfId="0" applyFont="1" applyFill="1" applyAlignment="1">
      <alignment horizontal="left" vertical="center" indent="1" shrinkToFit="1"/>
    </xf>
    <xf numFmtId="176" fontId="8" fillId="15" borderId="0" xfId="0" applyNumberFormat="1" applyFont="1" applyFill="1" applyAlignment="1">
      <alignment horizontal="center"/>
    </xf>
    <xf numFmtId="0" fontId="5" fillId="0" borderId="42" xfId="0" applyFont="1" applyBorder="1">
      <alignment vertical="center"/>
    </xf>
    <xf numFmtId="0" fontId="8" fillId="0" borderId="40" xfId="0" applyFont="1" applyBorder="1">
      <alignment vertical="center"/>
    </xf>
    <xf numFmtId="0" fontId="8" fillId="0" borderId="71" xfId="0" applyFont="1" applyBorder="1">
      <alignment vertical="center"/>
    </xf>
    <xf numFmtId="0" fontId="5" fillId="0" borderId="40" xfId="0" applyFont="1" applyBorder="1">
      <alignment vertical="center"/>
    </xf>
    <xf numFmtId="0" fontId="8" fillId="0" borderId="40" xfId="0" applyFont="1" applyBorder="1" applyAlignment="1">
      <alignment horizontal="center" vertical="center"/>
    </xf>
    <xf numFmtId="0" fontId="21" fillId="0" borderId="41" xfId="0" applyFont="1" applyBorder="1" applyAlignment="1">
      <alignment horizontal="right" vertical="center"/>
    </xf>
    <xf numFmtId="0" fontId="16" fillId="0" borderId="0" xfId="0" applyFont="1" applyAlignment="1">
      <alignment horizontal="left" vertical="top" wrapText="1"/>
    </xf>
    <xf numFmtId="0" fontId="21" fillId="0" borderId="72" xfId="0" applyFont="1" applyBorder="1">
      <alignment vertical="center"/>
    </xf>
    <xf numFmtId="0" fontId="12" fillId="0" borderId="72" xfId="0" applyFont="1" applyBorder="1" applyAlignment="1">
      <alignment vertical="center" shrinkToFit="1"/>
    </xf>
    <xf numFmtId="0" fontId="12" fillId="0" borderId="72" xfId="0" applyFont="1" applyBorder="1" applyAlignment="1">
      <alignment horizontal="left" vertical="center" indent="1" shrinkToFit="1"/>
    </xf>
    <xf numFmtId="0" fontId="8" fillId="0" borderId="83" xfId="0" applyFont="1" applyBorder="1" applyAlignment="1">
      <alignment horizontal="center" vertical="center"/>
    </xf>
    <xf numFmtId="0" fontId="12" fillId="0" borderId="86" xfId="0" applyFont="1" applyBorder="1" applyAlignment="1">
      <alignment horizontal="left" vertical="center" indent="1" shrinkToFit="1"/>
    </xf>
    <xf numFmtId="0" fontId="5" fillId="0" borderId="46" xfId="0" applyFont="1" applyBorder="1" applyAlignment="1">
      <alignment horizontal="center" vertical="center" shrinkToFit="1"/>
    </xf>
    <xf numFmtId="0" fontId="21" fillId="0" borderId="0" xfId="0" applyFont="1" applyAlignment="1">
      <alignment vertical="center" wrapText="1"/>
    </xf>
    <xf numFmtId="0" fontId="9" fillId="0" borderId="0" xfId="0" applyFont="1" applyAlignment="1">
      <alignment vertical="top"/>
    </xf>
    <xf numFmtId="0" fontId="16" fillId="0" borderId="0" xfId="0" applyFont="1" applyAlignment="1">
      <alignment vertical="top" wrapText="1"/>
    </xf>
    <xf numFmtId="0" fontId="16" fillId="0" borderId="0" xfId="0" applyFont="1" applyAlignment="1">
      <alignment vertical="top"/>
    </xf>
    <xf numFmtId="0" fontId="9" fillId="15" borderId="0" xfId="0" applyFont="1" applyFill="1" applyAlignment="1">
      <alignment horizontal="center" vertical="center" textRotation="91" wrapText="1"/>
    </xf>
    <xf numFmtId="0" fontId="21" fillId="15" borderId="0" xfId="0" applyFont="1" applyFill="1" applyAlignment="1">
      <alignment vertical="center" wrapText="1" shrinkToFit="1"/>
    </xf>
    <xf numFmtId="179" fontId="9" fillId="15" borderId="0" xfId="0" applyNumberFormat="1" applyFont="1" applyFill="1" applyAlignment="1">
      <alignment horizontal="left" vertical="center" indent="1" shrinkToFit="1"/>
    </xf>
    <xf numFmtId="0" fontId="8" fillId="0" borderId="12" xfId="0" applyFont="1" applyBorder="1" applyAlignment="1">
      <alignment horizontal="center" vertical="center"/>
    </xf>
    <xf numFmtId="0" fontId="21" fillId="0" borderId="81" xfId="0" applyFont="1" applyBorder="1">
      <alignment vertical="center"/>
    </xf>
    <xf numFmtId="0" fontId="12" fillId="0" borderId="81" xfId="0" applyFont="1" applyBorder="1" applyAlignment="1">
      <alignment vertical="center" shrinkToFit="1"/>
    </xf>
    <xf numFmtId="0" fontId="21" fillId="0" borderId="83" xfId="0" applyFont="1" applyBorder="1" applyAlignment="1">
      <alignment horizontal="left" vertical="center"/>
    </xf>
    <xf numFmtId="0" fontId="5" fillId="15" borderId="51" xfId="0" applyFont="1" applyFill="1" applyBorder="1" applyAlignment="1">
      <alignment horizontal="center" vertical="center" shrinkToFit="1"/>
    </xf>
    <xf numFmtId="0" fontId="9" fillId="0" borderId="12" xfId="0" applyFont="1" applyBorder="1" applyAlignment="1">
      <alignment horizontal="center" vertical="center" textRotation="91" wrapText="1"/>
    </xf>
    <xf numFmtId="0" fontId="8" fillId="15" borderId="12" xfId="0" applyFont="1" applyFill="1" applyBorder="1" applyAlignment="1">
      <alignment horizontal="center" vertical="center"/>
    </xf>
    <xf numFmtId="0" fontId="21" fillId="15" borderId="12" xfId="0" applyFont="1" applyFill="1" applyBorder="1" applyAlignment="1">
      <alignment horizontal="center" vertical="center" wrapText="1"/>
    </xf>
    <xf numFmtId="179" fontId="12" fillId="15" borderId="12" xfId="0" applyNumberFormat="1" applyFont="1" applyFill="1" applyBorder="1" applyAlignment="1">
      <alignment horizontal="left" vertical="center" shrinkToFit="1"/>
    </xf>
    <xf numFmtId="0" fontId="17" fillId="0" borderId="0" xfId="0" applyFont="1" applyAlignment="1">
      <alignment horizontal="left" vertical="top"/>
    </xf>
    <xf numFmtId="0" fontId="17" fillId="0" borderId="0" xfId="0" applyFont="1" applyAlignment="1">
      <alignment vertical="top" wrapText="1"/>
    </xf>
    <xf numFmtId="0" fontId="6" fillId="15" borderId="0" xfId="0" applyFont="1" applyFill="1" applyAlignment="1">
      <alignment horizontal="right" vertical="top"/>
    </xf>
    <xf numFmtId="0" fontId="8" fillId="15" borderId="0" xfId="0" applyFont="1" applyFill="1" applyAlignment="1">
      <alignment horizontal="right" vertical="top"/>
    </xf>
    <xf numFmtId="0" fontId="8" fillId="15" borderId="73" xfId="0" applyFont="1" applyFill="1" applyBorder="1">
      <alignment vertical="center"/>
    </xf>
    <xf numFmtId="0" fontId="8" fillId="15" borderId="71" xfId="0" applyFont="1" applyFill="1" applyBorder="1">
      <alignment vertical="center"/>
    </xf>
    <xf numFmtId="0" fontId="8" fillId="15" borderId="71" xfId="0" applyFont="1" applyFill="1" applyBorder="1" applyAlignment="1">
      <alignment vertical="center" shrinkToFit="1"/>
    </xf>
    <xf numFmtId="0" fontId="9" fillId="15" borderId="71" xfId="0" applyFont="1" applyFill="1" applyBorder="1" applyAlignment="1">
      <alignment vertical="center" shrinkToFit="1"/>
    </xf>
    <xf numFmtId="0" fontId="9" fillId="15" borderId="71" xfId="0" applyFont="1" applyFill="1" applyBorder="1">
      <alignment vertical="center"/>
    </xf>
    <xf numFmtId="0" fontId="5" fillId="15" borderId="6" xfId="0" applyFont="1" applyFill="1" applyBorder="1" applyAlignment="1">
      <alignment vertical="center" wrapText="1"/>
    </xf>
    <xf numFmtId="0" fontId="5" fillId="15" borderId="7" xfId="0" applyFont="1" applyFill="1" applyBorder="1" applyAlignment="1">
      <alignment vertical="center" wrapText="1"/>
    </xf>
    <xf numFmtId="0" fontId="9" fillId="15" borderId="91" xfId="0" applyFont="1" applyFill="1" applyBorder="1">
      <alignment vertical="center"/>
    </xf>
    <xf numFmtId="0" fontId="9" fillId="15" borderId="49" xfId="0" applyFont="1" applyFill="1" applyBorder="1">
      <alignment vertical="center"/>
    </xf>
    <xf numFmtId="0" fontId="8" fillId="15" borderId="153" xfId="0" applyFont="1" applyFill="1" applyBorder="1" applyAlignment="1">
      <alignment horizontal="center" vertical="center" textRotation="255"/>
    </xf>
    <xf numFmtId="177" fontId="5" fillId="15" borderId="96" xfId="0" applyNumberFormat="1" applyFont="1" applyFill="1" applyBorder="1" applyAlignment="1">
      <alignment horizontal="center" vertical="center" shrinkToFit="1"/>
    </xf>
    <xf numFmtId="181" fontId="9" fillId="15" borderId="103" xfId="0" applyNumberFormat="1" applyFont="1" applyFill="1" applyBorder="1" applyAlignment="1">
      <alignment horizontal="right" vertical="center" shrinkToFit="1"/>
    </xf>
    <xf numFmtId="0" fontId="9" fillId="15" borderId="87" xfId="0" applyFont="1" applyFill="1" applyBorder="1">
      <alignment vertical="center"/>
    </xf>
    <xf numFmtId="177" fontId="5" fillId="15" borderId="75" xfId="0" applyNumberFormat="1" applyFont="1" applyFill="1" applyBorder="1" applyAlignment="1">
      <alignment horizontal="center" vertical="center" shrinkToFit="1"/>
    </xf>
    <xf numFmtId="181" fontId="9" fillId="15" borderId="105" xfId="3" applyNumberFormat="1" applyFont="1" applyFill="1" applyBorder="1" applyAlignment="1" applyProtection="1">
      <alignment horizontal="right" vertical="center" shrinkToFit="1"/>
    </xf>
    <xf numFmtId="0" fontId="8" fillId="15" borderId="88" xfId="0" applyFont="1" applyFill="1" applyBorder="1" applyAlignment="1">
      <alignment vertical="center" shrinkToFit="1"/>
    </xf>
    <xf numFmtId="0" fontId="9" fillId="15" borderId="72" xfId="0" applyFont="1" applyFill="1" applyBorder="1" applyAlignment="1">
      <alignment horizontal="center" vertical="center"/>
    </xf>
    <xf numFmtId="0" fontId="9" fillId="15" borderId="72" xfId="0" applyFont="1" applyFill="1" applyBorder="1" applyAlignment="1">
      <alignment horizontal="left" vertical="center"/>
    </xf>
    <xf numFmtId="0" fontId="9" fillId="15" borderId="72" xfId="0" applyFont="1" applyFill="1" applyBorder="1">
      <alignment vertical="center"/>
    </xf>
    <xf numFmtId="0" fontId="9" fillId="15" borderId="100" xfId="0" applyFont="1" applyFill="1" applyBorder="1">
      <alignment vertical="center"/>
    </xf>
    <xf numFmtId="0" fontId="8" fillId="15" borderId="87" xfId="0" applyFont="1" applyFill="1" applyBorder="1" applyAlignment="1">
      <alignment vertical="center" shrinkToFit="1"/>
    </xf>
    <xf numFmtId="0" fontId="8" fillId="15" borderId="102" xfId="0" applyFont="1" applyFill="1" applyBorder="1" applyAlignment="1">
      <alignment vertical="center" shrinkToFit="1"/>
    </xf>
    <xf numFmtId="0" fontId="9" fillId="15" borderId="84" xfId="0" applyFont="1" applyFill="1" applyBorder="1">
      <alignment vertical="center"/>
    </xf>
    <xf numFmtId="177" fontId="5" fillId="15" borderId="97" xfId="0" applyNumberFormat="1" applyFont="1" applyFill="1" applyBorder="1" applyAlignment="1">
      <alignment horizontal="center" vertical="center" shrinkToFit="1"/>
    </xf>
    <xf numFmtId="0" fontId="8" fillId="15" borderId="113" xfId="0" applyFont="1" applyFill="1" applyBorder="1" applyAlignment="1">
      <alignment vertical="center" shrinkToFit="1"/>
    </xf>
    <xf numFmtId="0" fontId="8" fillId="15" borderId="74" xfId="0" applyFont="1" applyFill="1" applyBorder="1" applyAlignment="1">
      <alignment vertical="center" shrinkToFit="1"/>
    </xf>
    <xf numFmtId="0" fontId="9" fillId="15" borderId="90" xfId="0" applyFont="1" applyFill="1" applyBorder="1">
      <alignment vertical="center"/>
    </xf>
    <xf numFmtId="177" fontId="5" fillId="15" borderId="51" xfId="0" applyNumberFormat="1" applyFont="1" applyFill="1" applyBorder="1" applyAlignment="1">
      <alignment horizontal="center" vertical="center" shrinkToFit="1"/>
    </xf>
    <xf numFmtId="177" fontId="8" fillId="15" borderId="46" xfId="0" applyNumberFormat="1" applyFont="1" applyFill="1" applyBorder="1" applyAlignment="1">
      <alignment horizontal="center" vertical="center" shrinkToFit="1"/>
    </xf>
    <xf numFmtId="177" fontId="8" fillId="15" borderId="72" xfId="0" applyNumberFormat="1" applyFont="1" applyFill="1" applyBorder="1" applyAlignment="1">
      <alignment horizontal="center" vertical="center" shrinkToFit="1"/>
    </xf>
    <xf numFmtId="0" fontId="9" fillId="15" borderId="71" xfId="0" applyFont="1" applyFill="1" applyBorder="1" applyAlignment="1">
      <alignment horizontal="center" vertical="center" wrapText="1"/>
    </xf>
    <xf numFmtId="0" fontId="5" fillId="15" borderId="49" xfId="0" applyFont="1" applyFill="1" applyBorder="1" applyAlignment="1">
      <alignment horizontal="center" vertical="center" textRotation="255"/>
    </xf>
    <xf numFmtId="0" fontId="8" fillId="15" borderId="49" xfId="0" applyFont="1" applyFill="1" applyBorder="1" applyAlignment="1">
      <alignment horizontal="center" vertical="center"/>
    </xf>
    <xf numFmtId="177" fontId="5" fillId="15" borderId="49" xfId="0" applyNumberFormat="1" applyFont="1" applyFill="1" applyBorder="1" applyAlignment="1">
      <alignment horizontal="center" vertical="center" shrinkToFit="1"/>
    </xf>
    <xf numFmtId="177" fontId="8" fillId="15" borderId="49" xfId="0" applyNumberFormat="1" applyFont="1" applyFill="1" applyBorder="1" applyAlignment="1">
      <alignment horizontal="center" vertical="center" shrinkToFit="1"/>
    </xf>
    <xf numFmtId="0" fontId="9" fillId="15" borderId="49" xfId="0" applyFont="1" applyFill="1" applyBorder="1" applyAlignment="1">
      <alignment vertical="center" wrapText="1" shrinkToFit="1"/>
    </xf>
    <xf numFmtId="0" fontId="8" fillId="15" borderId="49" xfId="0" applyFont="1" applyFill="1" applyBorder="1">
      <alignment vertical="center"/>
    </xf>
    <xf numFmtId="0" fontId="8" fillId="15" borderId="49" xfId="0" applyFont="1" applyFill="1" applyBorder="1" applyAlignment="1">
      <alignment vertical="center" wrapText="1"/>
    </xf>
    <xf numFmtId="0" fontId="8" fillId="15" borderId="92" xfId="0" applyFont="1" applyFill="1" applyBorder="1" applyAlignment="1">
      <alignment vertical="center" wrapText="1"/>
    </xf>
    <xf numFmtId="177" fontId="5" fillId="15" borderId="71" xfId="0" applyNumberFormat="1" applyFont="1" applyFill="1" applyBorder="1" applyAlignment="1">
      <alignment horizontal="center" vertical="center" shrinkToFit="1"/>
    </xf>
    <xf numFmtId="177" fontId="8" fillId="15" borderId="71" xfId="0" applyNumberFormat="1" applyFont="1" applyFill="1" applyBorder="1" applyAlignment="1">
      <alignment horizontal="center" vertical="center" shrinkToFit="1"/>
    </xf>
    <xf numFmtId="177" fontId="5" fillId="15" borderId="0" xfId="0" applyNumberFormat="1" applyFont="1" applyFill="1" applyAlignment="1">
      <alignment horizontal="center" vertical="center" shrinkToFit="1"/>
    </xf>
    <xf numFmtId="177" fontId="8" fillId="15" borderId="0" xfId="0" applyNumberFormat="1" applyFont="1" applyFill="1" applyAlignment="1">
      <alignment horizontal="center" vertical="center" shrinkToFit="1"/>
    </xf>
    <xf numFmtId="177" fontId="8" fillId="15" borderId="0" xfId="0" applyNumberFormat="1" applyFont="1" applyFill="1">
      <alignment vertical="center"/>
    </xf>
    <xf numFmtId="0" fontId="9" fillId="15" borderId="0" xfId="0" applyFont="1" applyFill="1" applyAlignment="1">
      <alignment vertical="center" wrapText="1" shrinkToFit="1"/>
    </xf>
    <xf numFmtId="0" fontId="9" fillId="15" borderId="49" xfId="0" applyFont="1" applyFill="1" applyBorder="1" applyAlignment="1">
      <alignment vertical="center" wrapText="1"/>
    </xf>
    <xf numFmtId="3" fontId="9" fillId="15" borderId="93" xfId="0" applyNumberFormat="1" applyFont="1" applyFill="1" applyBorder="1" applyAlignment="1">
      <alignment horizontal="center" vertical="center" shrinkToFit="1"/>
    </xf>
    <xf numFmtId="0" fontId="21" fillId="15" borderId="102" xfId="0" applyFont="1" applyFill="1" applyBorder="1" applyAlignment="1">
      <alignment horizontal="center" vertical="center"/>
    </xf>
    <xf numFmtId="0" fontId="21" fillId="15" borderId="102" xfId="0" applyFont="1" applyFill="1" applyBorder="1" applyAlignment="1">
      <alignment horizontal="right" vertical="center"/>
    </xf>
    <xf numFmtId="12" fontId="9" fillId="15" borderId="87" xfId="0" applyNumberFormat="1" applyFont="1" applyFill="1" applyBorder="1">
      <alignment vertical="center"/>
    </xf>
    <xf numFmtId="0" fontId="21" fillId="15" borderId="120" xfId="0" applyFont="1" applyFill="1" applyBorder="1">
      <alignment vertical="center"/>
    </xf>
    <xf numFmtId="0" fontId="21" fillId="15" borderId="117" xfId="0" applyFont="1" applyFill="1" applyBorder="1">
      <alignment vertical="center"/>
    </xf>
    <xf numFmtId="0" fontId="9" fillId="15" borderId="49" xfId="0" applyFont="1" applyFill="1" applyBorder="1" applyAlignment="1">
      <alignment horizontal="center" vertical="center"/>
    </xf>
    <xf numFmtId="49" fontId="21" fillId="15" borderId="49" xfId="0" applyNumberFormat="1" applyFont="1" applyFill="1" applyBorder="1" applyAlignment="1">
      <alignment horizontal="center" vertical="center"/>
    </xf>
    <xf numFmtId="0" fontId="5" fillId="15" borderId="73" xfId="0" applyFont="1" applyFill="1" applyBorder="1">
      <alignment vertical="center"/>
    </xf>
    <xf numFmtId="0" fontId="5" fillId="15" borderId="71" xfId="0" applyFont="1" applyFill="1" applyBorder="1">
      <alignment vertical="center"/>
    </xf>
    <xf numFmtId="0" fontId="9" fillId="15" borderId="68" xfId="0" applyFont="1" applyFill="1" applyBorder="1">
      <alignment vertical="center"/>
    </xf>
    <xf numFmtId="0" fontId="8" fillId="15" borderId="68" xfId="0" applyFont="1" applyFill="1" applyBorder="1">
      <alignment vertical="center"/>
    </xf>
    <xf numFmtId="0" fontId="8" fillId="15" borderId="69" xfId="0" applyFont="1" applyFill="1" applyBorder="1">
      <alignment vertical="center"/>
    </xf>
    <xf numFmtId="0" fontId="8" fillId="15" borderId="68" xfId="0" applyFont="1" applyFill="1" applyBorder="1" applyAlignment="1">
      <alignment horizontal="left" vertical="center"/>
    </xf>
    <xf numFmtId="0" fontId="5" fillId="15" borderId="68" xfId="0" applyFont="1" applyFill="1" applyBorder="1">
      <alignment vertical="center"/>
    </xf>
    <xf numFmtId="0" fontId="8" fillId="15" borderId="86" xfId="0" applyFont="1" applyFill="1" applyBorder="1" applyAlignment="1">
      <alignment horizontal="left" vertical="center"/>
    </xf>
    <xf numFmtId="0" fontId="8" fillId="15" borderId="86" xfId="0" applyFont="1" applyFill="1" applyBorder="1" applyAlignment="1">
      <alignment horizontal="center" vertical="center"/>
    </xf>
    <xf numFmtId="0" fontId="8" fillId="15" borderId="0" xfId="0" applyFont="1" applyFill="1" applyAlignment="1">
      <alignment horizontal="left" vertical="center"/>
    </xf>
    <xf numFmtId="0" fontId="8" fillId="15" borderId="0" xfId="0" applyFont="1" applyFill="1" applyAlignment="1">
      <alignment horizontal="left" vertical="center" wrapText="1"/>
    </xf>
    <xf numFmtId="0" fontId="8" fillId="15" borderId="84" xfId="0" applyFont="1" applyFill="1" applyBorder="1" applyAlignment="1">
      <alignment horizontal="left" vertical="center" wrapText="1"/>
    </xf>
    <xf numFmtId="0" fontId="8" fillId="15" borderId="0" xfId="0" applyFont="1" applyFill="1" applyAlignment="1">
      <alignment horizontal="distributed" vertical="center"/>
    </xf>
    <xf numFmtId="0" fontId="42" fillId="15" borderId="0" xfId="19" applyFont="1" applyFill="1" applyProtection="1">
      <alignment vertical="center"/>
    </xf>
    <xf numFmtId="0" fontId="22" fillId="15" borderId="0" xfId="0" applyFont="1" applyFill="1" applyAlignment="1">
      <alignment horizontal="center" vertical="center" wrapText="1"/>
    </xf>
    <xf numFmtId="0" fontId="10" fillId="15" borderId="0" xfId="0" applyFont="1" applyFill="1" applyAlignment="1">
      <alignment horizontal="left" vertical="center" wrapText="1" shrinkToFit="1"/>
    </xf>
    <xf numFmtId="49" fontId="0" fillId="15" borderId="0" xfId="0" applyNumberFormat="1" applyFill="1" applyAlignment="1">
      <alignment horizontal="center" vertical="center"/>
    </xf>
    <xf numFmtId="49" fontId="5" fillId="15" borderId="0" xfId="0" applyNumberFormat="1" applyFont="1" applyFill="1" applyAlignment="1">
      <alignment horizontal="center" vertical="center"/>
    </xf>
    <xf numFmtId="0" fontId="10" fillId="15" borderId="68" xfId="0" applyFont="1" applyFill="1" applyBorder="1">
      <alignment vertical="center"/>
    </xf>
    <xf numFmtId="0" fontId="9" fillId="15" borderId="0" xfId="0" applyFont="1" applyFill="1" applyAlignment="1">
      <alignment vertical="center" shrinkToFit="1"/>
    </xf>
    <xf numFmtId="0" fontId="9" fillId="15" borderId="0" xfId="0" applyFont="1" applyFill="1" applyAlignment="1">
      <alignment horizontal="left" vertical="center" shrinkToFit="1"/>
    </xf>
    <xf numFmtId="0" fontId="5" fillId="15" borderId="0" xfId="0" applyFont="1" applyFill="1" applyAlignment="1">
      <alignment horizontal="left" vertical="center"/>
    </xf>
    <xf numFmtId="0" fontId="7" fillId="15" borderId="0" xfId="0" applyFont="1" applyFill="1">
      <alignment vertical="center"/>
    </xf>
    <xf numFmtId="0" fontId="8" fillId="15" borderId="5" xfId="0" applyFont="1" applyFill="1" applyBorder="1">
      <alignment vertical="center"/>
    </xf>
    <xf numFmtId="0" fontId="8" fillId="15" borderId="6" xfId="0" applyFont="1" applyFill="1" applyBorder="1">
      <alignment vertical="center"/>
    </xf>
    <xf numFmtId="0" fontId="8" fillId="15" borderId="7" xfId="0" applyFont="1" applyFill="1" applyBorder="1">
      <alignment vertical="center"/>
    </xf>
    <xf numFmtId="0" fontId="8" fillId="15" borderId="70" xfId="0" applyFont="1" applyFill="1" applyBorder="1" applyAlignment="1">
      <alignment vertical="center" shrinkToFit="1"/>
    </xf>
    <xf numFmtId="0" fontId="0" fillId="15" borderId="111" xfId="0" applyFill="1" applyBorder="1">
      <alignment vertical="center"/>
    </xf>
    <xf numFmtId="177" fontId="17" fillId="15" borderId="0" xfId="0" applyNumberFormat="1" applyFont="1" applyFill="1" applyAlignment="1">
      <alignment vertical="center" shrinkToFit="1"/>
    </xf>
    <xf numFmtId="177" fontId="17" fillId="15" borderId="0" xfId="0" applyNumberFormat="1" applyFont="1" applyFill="1" applyAlignment="1">
      <alignment horizontal="left" vertical="center" shrinkToFit="1"/>
    </xf>
    <xf numFmtId="177" fontId="43" fillId="15" borderId="0" xfId="0" applyNumberFormat="1" applyFont="1" applyFill="1" applyAlignment="1">
      <alignment horizontal="center" vertical="center" shrinkToFit="1"/>
    </xf>
    <xf numFmtId="0" fontId="17" fillId="15" borderId="0" xfId="0" applyFont="1" applyFill="1" applyAlignment="1">
      <alignment vertical="center" wrapText="1"/>
    </xf>
    <xf numFmtId="38" fontId="5" fillId="15" borderId="0" xfId="0" applyNumberFormat="1" applyFont="1" applyFill="1">
      <alignment vertical="center"/>
    </xf>
    <xf numFmtId="0" fontId="0" fillId="15" borderId="0" xfId="0" applyFill="1">
      <alignment vertical="center"/>
    </xf>
    <xf numFmtId="0" fontId="9" fillId="9" borderId="49" xfId="0" applyFont="1" applyFill="1" applyBorder="1" applyProtection="1">
      <alignment vertical="center"/>
      <protection locked="0"/>
    </xf>
    <xf numFmtId="0" fontId="9" fillId="9" borderId="0" xfId="0" applyFont="1" applyFill="1" applyProtection="1">
      <alignment vertical="center"/>
      <protection locked="0"/>
    </xf>
    <xf numFmtId="0" fontId="8" fillId="9" borderId="68" xfId="0" applyFont="1" applyFill="1" applyBorder="1" applyProtection="1">
      <alignment vertical="center"/>
      <protection locked="0"/>
    </xf>
    <xf numFmtId="0" fontId="8" fillId="9" borderId="86" xfId="0" applyFont="1" applyFill="1" applyBorder="1" applyAlignment="1" applyProtection="1">
      <alignment horizontal="center" vertical="center"/>
      <protection locked="0"/>
    </xf>
    <xf numFmtId="0" fontId="8" fillId="9" borderId="101" xfId="0" applyFont="1" applyFill="1" applyBorder="1" applyAlignment="1" applyProtection="1">
      <alignment horizontal="center" vertical="center"/>
      <protection locked="0"/>
    </xf>
    <xf numFmtId="0" fontId="12" fillId="15" borderId="0" xfId="0" applyFont="1" applyFill="1" applyAlignment="1">
      <alignment horizontal="left" vertical="center"/>
    </xf>
    <xf numFmtId="0" fontId="10" fillId="15" borderId="0" xfId="0" applyFont="1" applyFill="1" applyAlignment="1">
      <alignment vertical="center" shrinkToFit="1"/>
    </xf>
    <xf numFmtId="0" fontId="10" fillId="15" borderId="0" xfId="0" applyFont="1" applyFill="1" applyAlignment="1">
      <alignment horizontal="left" vertical="center" shrinkToFit="1"/>
    </xf>
    <xf numFmtId="0" fontId="12" fillId="15" borderId="0" xfId="0" applyFont="1" applyFill="1" applyAlignment="1">
      <alignment horizontal="left" vertical="center" shrinkToFit="1"/>
    </xf>
    <xf numFmtId="0" fontId="12" fillId="15" borderId="0" xfId="0" applyFont="1" applyFill="1" applyAlignment="1">
      <alignment horizontal="left" vertical="center" wrapText="1"/>
    </xf>
    <xf numFmtId="0" fontId="12" fillId="15" borderId="0" xfId="0" applyFont="1" applyFill="1" applyAlignment="1">
      <alignment horizontal="center" vertical="center"/>
    </xf>
    <xf numFmtId="0" fontId="5" fillId="15" borderId="0" xfId="0" applyFont="1" applyFill="1" applyAlignment="1">
      <alignment horizontal="distributed" vertical="center"/>
    </xf>
    <xf numFmtId="0" fontId="9" fillId="9" borderId="0" xfId="0" applyFont="1" applyFill="1" applyAlignment="1">
      <alignment horizontal="left" vertical="center" shrinkToFit="1"/>
    </xf>
    <xf numFmtId="0" fontId="9" fillId="9" borderId="0" xfId="0" applyFont="1" applyFill="1" applyAlignment="1">
      <alignment horizontal="center" vertical="center" shrinkToFit="1"/>
    </xf>
    <xf numFmtId="0" fontId="5" fillId="15" borderId="0" xfId="0" applyFont="1" applyFill="1" applyAlignment="1">
      <alignment vertical="top"/>
    </xf>
    <xf numFmtId="0" fontId="5" fillId="0" borderId="0" xfId="0" applyFont="1" applyAlignment="1">
      <alignment vertical="top" wrapText="1"/>
    </xf>
    <xf numFmtId="0" fontId="12" fillId="15" borderId="0" xfId="0" applyFont="1" applyFill="1" applyAlignment="1">
      <alignment vertical="top" wrapText="1"/>
    </xf>
    <xf numFmtId="0" fontId="13" fillId="15" borderId="0" xfId="0" applyFont="1" applyFill="1" applyAlignment="1">
      <alignment vertical="center" shrinkToFit="1"/>
    </xf>
    <xf numFmtId="0" fontId="19" fillId="15" borderId="0" xfId="0" applyFont="1" applyFill="1" applyAlignment="1">
      <alignment vertical="center" shrinkToFit="1"/>
    </xf>
    <xf numFmtId="0" fontId="10" fillId="0" borderId="0" xfId="7" applyFont="1" applyAlignment="1">
      <alignment horizontal="right" vertical="center"/>
    </xf>
    <xf numFmtId="0" fontId="7" fillId="0" borderId="0" xfId="7" applyFont="1">
      <alignment vertical="center"/>
    </xf>
    <xf numFmtId="0" fontId="7" fillId="0" borderId="0" xfId="7" applyFont="1" applyAlignment="1">
      <alignment horizontal="center" vertical="center"/>
    </xf>
    <xf numFmtId="0" fontId="44" fillId="0" borderId="0" xfId="7" applyFont="1" applyAlignment="1">
      <alignment horizontal="right" vertical="top"/>
    </xf>
    <xf numFmtId="0" fontId="45" fillId="0" borderId="0" xfId="7" applyFont="1">
      <alignment vertical="center"/>
    </xf>
    <xf numFmtId="0" fontId="46" fillId="0" borderId="0" xfId="7" applyFont="1" applyAlignment="1">
      <alignment horizontal="right" vertical="center"/>
    </xf>
    <xf numFmtId="0" fontId="10" fillId="0" borderId="0" xfId="7" applyFont="1" applyAlignment="1"/>
    <xf numFmtId="0" fontId="10" fillId="0" borderId="93" xfId="7" applyFont="1" applyBorder="1">
      <alignment vertical="center"/>
    </xf>
    <xf numFmtId="0" fontId="10" fillId="0" borderId="49" xfId="7" applyFont="1" applyBorder="1">
      <alignment vertical="center"/>
    </xf>
    <xf numFmtId="0" fontId="10" fillId="0" borderId="92" xfId="7" applyFont="1" applyBorder="1">
      <alignment vertical="center"/>
    </xf>
    <xf numFmtId="0" fontId="31" fillId="0" borderId="70" xfId="7" quotePrefix="1" applyFont="1" applyBorder="1">
      <alignment vertical="center"/>
    </xf>
    <xf numFmtId="0" fontId="31" fillId="0" borderId="0" xfId="7" quotePrefix="1" applyFont="1" applyAlignment="1">
      <alignment horizontal="right" vertical="center"/>
    </xf>
    <xf numFmtId="0" fontId="10" fillId="0" borderId="84" xfId="7" applyFont="1" applyBorder="1">
      <alignment vertical="center"/>
    </xf>
    <xf numFmtId="0" fontId="10" fillId="0" borderId="70" xfId="7" applyFont="1" applyBorder="1" applyAlignment="1">
      <alignment horizontal="right" vertical="center"/>
    </xf>
    <xf numFmtId="0" fontId="5" fillId="0" borderId="0" xfId="7" applyFont="1" applyAlignment="1">
      <alignment vertical="center" wrapText="1"/>
    </xf>
    <xf numFmtId="0" fontId="10" fillId="0" borderId="0" xfId="7" applyFont="1" applyAlignment="1">
      <alignment horizontal="center" vertical="center"/>
    </xf>
    <xf numFmtId="0" fontId="5" fillId="0" borderId="0" xfId="7" applyFont="1">
      <alignment vertical="center"/>
    </xf>
    <xf numFmtId="0" fontId="10" fillId="0" borderId="73" xfId="7" applyFont="1" applyBorder="1" applyAlignment="1">
      <alignment horizontal="right" vertical="center"/>
    </xf>
    <xf numFmtId="0" fontId="10" fillId="0" borderId="71" xfId="7" applyFont="1" applyBorder="1">
      <alignment vertical="center"/>
    </xf>
    <xf numFmtId="0" fontId="10" fillId="0" borderId="71" xfId="7" applyFont="1" applyBorder="1" applyAlignment="1">
      <alignment horizontal="right" vertical="center"/>
    </xf>
    <xf numFmtId="0" fontId="8" fillId="0" borderId="71" xfId="7" applyFont="1" applyBorder="1">
      <alignment vertical="center"/>
    </xf>
    <xf numFmtId="0" fontId="10" fillId="0" borderId="90" xfId="7" applyFont="1" applyBorder="1">
      <alignment vertical="center"/>
    </xf>
    <xf numFmtId="0" fontId="10" fillId="0" borderId="6" xfId="7" applyFont="1" applyBorder="1">
      <alignment vertical="center"/>
    </xf>
    <xf numFmtId="0" fontId="10" fillId="0" borderId="93" xfId="7" applyFont="1" applyBorder="1" applyAlignment="1">
      <alignment horizontal="right" vertical="center"/>
    </xf>
    <xf numFmtId="0" fontId="10" fillId="0" borderId="49" xfId="7" applyFont="1" applyBorder="1" applyAlignment="1">
      <alignment horizontal="right" vertical="center"/>
    </xf>
    <xf numFmtId="0" fontId="31" fillId="0" borderId="0" xfId="7" quotePrefix="1" applyFont="1">
      <alignment vertical="center"/>
    </xf>
    <xf numFmtId="0" fontId="31" fillId="0" borderId="0" xfId="7" applyFont="1">
      <alignment vertical="center"/>
    </xf>
    <xf numFmtId="0" fontId="10" fillId="0" borderId="70" xfId="7" applyFont="1" applyBorder="1">
      <alignment vertical="center"/>
    </xf>
    <xf numFmtId="0" fontId="10" fillId="0" borderId="70" xfId="7" applyFont="1" applyBorder="1" applyAlignment="1">
      <alignment horizontal="left" vertical="center"/>
    </xf>
    <xf numFmtId="0" fontId="8" fillId="0" borderId="84" xfId="7" applyFont="1" applyBorder="1" applyAlignment="1">
      <alignment vertical="center" wrapText="1"/>
    </xf>
    <xf numFmtId="0" fontId="10" fillId="0" borderId="73" xfId="7" applyFont="1" applyBorder="1">
      <alignment vertical="center"/>
    </xf>
    <xf numFmtId="0" fontId="0" fillId="15" borderId="51" xfId="0" applyFill="1" applyBorder="1">
      <alignment vertical="center"/>
    </xf>
    <xf numFmtId="0" fontId="9" fillId="9" borderId="46" xfId="0" applyFont="1" applyFill="1" applyBorder="1" applyAlignment="1" applyProtection="1">
      <alignment horizontal="center" vertical="center"/>
      <protection locked="0"/>
    </xf>
    <xf numFmtId="0" fontId="5" fillId="15" borderId="46" xfId="0" applyFont="1" applyFill="1" applyBorder="1">
      <alignment vertical="center"/>
    </xf>
    <xf numFmtId="0" fontId="0" fillId="15" borderId="52" xfId="0" applyFill="1" applyBorder="1">
      <alignment vertical="center"/>
    </xf>
    <xf numFmtId="0" fontId="17" fillId="15" borderId="46" xfId="0" applyFont="1" applyFill="1" applyBorder="1">
      <alignment vertical="center"/>
    </xf>
    <xf numFmtId="0" fontId="9" fillId="9" borderId="111" xfId="0" applyFont="1" applyFill="1" applyBorder="1" applyAlignment="1" applyProtection="1">
      <alignment horizontal="center" vertical="center"/>
      <protection locked="0"/>
    </xf>
    <xf numFmtId="0" fontId="9" fillId="15" borderId="111" xfId="0" applyFont="1" applyFill="1" applyBorder="1">
      <alignment vertical="center"/>
    </xf>
    <xf numFmtId="0" fontId="5" fillId="15" borderId="111" xfId="0" applyFont="1" applyFill="1" applyBorder="1">
      <alignment vertical="center"/>
    </xf>
    <xf numFmtId="0" fontId="50" fillId="0" borderId="0" xfId="0" applyFont="1" applyAlignment="1">
      <alignment vertical="top"/>
    </xf>
    <xf numFmtId="0" fontId="5" fillId="15" borderId="110" xfId="0" applyFont="1" applyFill="1" applyBorder="1">
      <alignment vertical="center"/>
    </xf>
    <xf numFmtId="0" fontId="9" fillId="15" borderId="46" xfId="0" applyFont="1" applyFill="1" applyBorder="1">
      <alignment vertical="center"/>
    </xf>
    <xf numFmtId="0" fontId="0" fillId="15" borderId="46" xfId="0" applyFill="1" applyBorder="1">
      <alignment vertical="center"/>
    </xf>
    <xf numFmtId="0" fontId="12" fillId="0" borderId="0" xfId="0" applyFont="1" applyAlignment="1">
      <alignment vertical="center" wrapText="1"/>
    </xf>
    <xf numFmtId="0" fontId="12" fillId="0" borderId="0" xfId="0" applyFont="1" applyAlignment="1">
      <alignment horizontal="left" vertical="center" wrapText="1"/>
    </xf>
    <xf numFmtId="0" fontId="24" fillId="0" borderId="0" xfId="0" applyFont="1" applyAlignment="1">
      <alignment horizontal="center" vertical="center"/>
    </xf>
    <xf numFmtId="0" fontId="23" fillId="0" borderId="0" xfId="0" applyFont="1" applyAlignment="1">
      <alignment horizontal="center" vertical="center" wrapText="1"/>
    </xf>
    <xf numFmtId="0" fontId="12" fillId="9" borderId="64" xfId="0" applyFont="1" applyFill="1" applyBorder="1">
      <alignment vertical="center"/>
    </xf>
    <xf numFmtId="0" fontId="12" fillId="9" borderId="124" xfId="0" applyFont="1" applyFill="1" applyBorder="1">
      <alignment vertical="center"/>
    </xf>
    <xf numFmtId="0" fontId="12" fillId="0" borderId="64" xfId="0" applyFont="1" applyBorder="1">
      <alignment vertical="center"/>
    </xf>
    <xf numFmtId="0" fontId="12" fillId="0" borderId="124" xfId="0" applyFont="1" applyBorder="1">
      <alignment vertical="center"/>
    </xf>
    <xf numFmtId="0" fontId="9" fillId="0" borderId="75"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10" fillId="9" borderId="79" xfId="16" applyFont="1" applyFill="1" applyBorder="1" applyAlignment="1" applyProtection="1">
      <alignment horizontal="center" vertical="center"/>
      <protection locked="0"/>
    </xf>
    <xf numFmtId="0" fontId="10" fillId="9" borderId="68" xfId="0" applyFont="1" applyFill="1" applyBorder="1" applyAlignment="1" applyProtection="1">
      <alignment horizontal="center" vertical="center"/>
      <protection locked="0"/>
    </xf>
    <xf numFmtId="0" fontId="10" fillId="9" borderId="69" xfId="0" applyFont="1" applyFill="1" applyBorder="1" applyAlignment="1" applyProtection="1">
      <alignment horizontal="center" vertical="center"/>
      <protection locked="0"/>
    </xf>
    <xf numFmtId="0" fontId="21" fillId="0" borderId="106" xfId="0" applyFont="1" applyBorder="1" applyAlignment="1">
      <alignment horizontal="left" vertical="center" wrapText="1"/>
    </xf>
    <xf numFmtId="0" fontId="21" fillId="0" borderId="68" xfId="0" applyFont="1" applyBorder="1" applyAlignment="1">
      <alignment horizontal="left" vertical="center" wrapText="1"/>
    </xf>
    <xf numFmtId="0" fontId="10" fillId="0" borderId="68" xfId="0" applyFont="1" applyBorder="1" applyAlignment="1" applyProtection="1">
      <alignment horizontal="center" vertical="center"/>
      <protection locked="0"/>
    </xf>
    <xf numFmtId="0" fontId="10" fillId="0" borderId="80" xfId="0" applyFont="1" applyBorder="1" applyAlignment="1" applyProtection="1">
      <alignment horizontal="center" vertical="center"/>
      <protection locked="0"/>
    </xf>
    <xf numFmtId="0" fontId="10" fillId="0" borderId="101" xfId="16" applyFont="1" applyBorder="1" applyAlignment="1" applyProtection="1">
      <alignment horizontal="center" vertical="center"/>
      <protection locked="0"/>
    </xf>
    <xf numFmtId="0" fontId="10" fillId="0" borderId="86" xfId="0" applyFont="1" applyBorder="1" applyAlignment="1" applyProtection="1">
      <alignment horizontal="center" vertical="center"/>
      <protection locked="0"/>
    </xf>
    <xf numFmtId="0" fontId="10" fillId="0" borderId="128" xfId="0" applyFont="1" applyBorder="1" applyAlignment="1" applyProtection="1">
      <alignment horizontal="center" vertical="center"/>
      <protection locked="0"/>
    </xf>
    <xf numFmtId="0" fontId="9" fillId="0" borderId="106" xfId="0" applyFont="1" applyBorder="1" applyAlignment="1">
      <alignment horizontal="left" vertical="center" wrapText="1"/>
    </xf>
    <xf numFmtId="0" fontId="9" fillId="0" borderId="68" xfId="0" applyFont="1" applyBorder="1" applyAlignment="1">
      <alignment horizontal="left" vertical="center" wrapText="1"/>
    </xf>
    <xf numFmtId="0" fontId="10" fillId="9" borderId="79" xfId="0" applyFont="1" applyFill="1" applyBorder="1" applyAlignment="1" applyProtection="1">
      <alignment horizontal="center" vertical="center"/>
      <protection locked="0"/>
    </xf>
    <xf numFmtId="0" fontId="3" fillId="0" borderId="68" xfId="0" applyFont="1" applyBorder="1" applyAlignment="1">
      <alignment horizontal="left" vertical="center" wrapText="1"/>
    </xf>
    <xf numFmtId="0" fontId="9" fillId="0" borderId="106" xfId="0" applyFont="1" applyBorder="1">
      <alignment vertical="center"/>
    </xf>
    <xf numFmtId="0" fontId="9" fillId="0" borderId="68" xfId="0" applyFont="1" applyBorder="1">
      <alignment vertical="center"/>
    </xf>
    <xf numFmtId="0" fontId="9" fillId="0" borderId="105" xfId="0" applyFont="1" applyBorder="1">
      <alignment vertical="center"/>
    </xf>
    <xf numFmtId="0" fontId="10" fillId="0" borderId="75" xfId="16" applyFont="1" applyBorder="1" applyAlignment="1" applyProtection="1">
      <alignment horizontal="center" vertical="center"/>
      <protection locked="0"/>
    </xf>
    <xf numFmtId="0" fontId="9" fillId="0" borderId="106" xfId="0" applyFont="1" applyBorder="1" applyAlignment="1">
      <alignment vertical="center" wrapText="1"/>
    </xf>
    <xf numFmtId="0" fontId="17" fillId="0" borderId="106" xfId="0" applyFont="1" applyBorder="1" applyAlignment="1">
      <alignment horizontal="left" vertical="center"/>
    </xf>
    <xf numFmtId="0" fontId="17" fillId="0" borderId="68" xfId="0" applyFont="1" applyBorder="1" applyAlignment="1">
      <alignment horizontal="left" vertical="center"/>
    </xf>
    <xf numFmtId="0" fontId="17" fillId="0" borderId="80" xfId="0" applyFont="1" applyBorder="1" applyAlignment="1">
      <alignment horizontal="left" vertical="center"/>
    </xf>
    <xf numFmtId="0" fontId="10" fillId="9" borderId="68" xfId="16" applyFont="1" applyFill="1" applyBorder="1" applyAlignment="1" applyProtection="1">
      <alignment horizontal="center" vertical="center"/>
      <protection locked="0"/>
    </xf>
    <xf numFmtId="0" fontId="10" fillId="9" borderId="69" xfId="16" applyFont="1" applyFill="1" applyBorder="1" applyAlignment="1" applyProtection="1">
      <alignment horizontal="center" vertical="center"/>
      <protection locked="0"/>
    </xf>
    <xf numFmtId="0" fontId="10" fillId="0" borderId="72" xfId="16"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123" xfId="0" applyFont="1" applyBorder="1" applyAlignment="1" applyProtection="1">
      <alignment horizontal="center" vertical="center"/>
      <protection locked="0"/>
    </xf>
    <xf numFmtId="0" fontId="10" fillId="9" borderId="57" xfId="16" applyFont="1" applyFill="1" applyBorder="1" applyAlignment="1" applyProtection="1">
      <alignment horizontal="center" vertical="center"/>
      <protection locked="0"/>
    </xf>
    <xf numFmtId="0" fontId="10" fillId="9" borderId="86" xfId="16" applyFont="1" applyFill="1" applyBorder="1" applyAlignment="1" applyProtection="1">
      <alignment horizontal="center" vertical="center"/>
      <protection locked="0"/>
    </xf>
    <xf numFmtId="0" fontId="10" fillId="9" borderId="121" xfId="16" applyFont="1" applyFill="1" applyBorder="1" applyAlignment="1" applyProtection="1">
      <alignment horizontal="center" vertical="center"/>
      <protection locked="0"/>
    </xf>
    <xf numFmtId="0" fontId="10" fillId="0" borderId="68" xfId="16" applyFont="1" applyBorder="1" applyAlignment="1" applyProtection="1">
      <alignment horizontal="center" vertical="center"/>
      <protection locked="0"/>
    </xf>
    <xf numFmtId="0" fontId="10" fillId="9" borderId="125" xfId="16" applyFont="1" applyFill="1" applyBorder="1" applyAlignment="1" applyProtection="1">
      <alignment horizontal="center" vertical="center"/>
      <protection locked="0"/>
    </xf>
    <xf numFmtId="0" fontId="10" fillId="9" borderId="81" xfId="0" applyFont="1" applyFill="1" applyBorder="1" applyAlignment="1" applyProtection="1">
      <alignment horizontal="center" vertical="center"/>
      <protection locked="0"/>
    </xf>
    <xf numFmtId="0" fontId="10" fillId="9" borderId="104" xfId="0" applyFont="1" applyFill="1" applyBorder="1" applyAlignment="1" applyProtection="1">
      <alignment horizontal="center" vertical="center"/>
      <protection locked="0"/>
    </xf>
    <xf numFmtId="0" fontId="21" fillId="0" borderId="129" xfId="0" applyFont="1" applyBorder="1" applyAlignment="1">
      <alignment horizontal="left" vertical="center" wrapText="1"/>
    </xf>
    <xf numFmtId="0" fontId="21" fillId="0" borderId="81" xfId="0" applyFont="1" applyBorder="1" applyAlignment="1">
      <alignment horizontal="left" vertical="center" wrapText="1"/>
    </xf>
    <xf numFmtId="0" fontId="9" fillId="0" borderId="14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6" xfId="0" applyFont="1" applyBorder="1" applyAlignment="1">
      <alignment horizontal="left" vertical="center" wrapText="1"/>
    </xf>
    <xf numFmtId="0" fontId="9" fillId="0" borderId="6" xfId="0" applyFont="1" applyBorder="1" applyAlignment="1">
      <alignment horizontal="left" vertical="center" wrapText="1"/>
    </xf>
    <xf numFmtId="0" fontId="9" fillId="0" borderId="141" xfId="0" applyFont="1" applyBorder="1" applyAlignment="1">
      <alignment horizontal="left" vertical="center" wrapText="1"/>
    </xf>
    <xf numFmtId="0" fontId="10" fillId="0" borderId="85" xfId="0" applyFont="1" applyBorder="1" applyAlignment="1">
      <alignment horizontal="center" vertical="center"/>
    </xf>
    <xf numFmtId="0" fontId="4" fillId="0" borderId="85" xfId="0" applyFont="1" applyBorder="1" applyAlignment="1">
      <alignment horizontal="center" vertical="center"/>
    </xf>
    <xf numFmtId="0" fontId="9" fillId="0" borderId="44"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9" fillId="18" borderId="39" xfId="0" applyFont="1" applyFill="1" applyBorder="1" applyAlignment="1">
      <alignment horizontal="center" vertical="center" wrapText="1" shrinkToFit="1"/>
    </xf>
    <xf numFmtId="0" fontId="9" fillId="18" borderId="40" xfId="0" applyFont="1" applyFill="1" applyBorder="1" applyAlignment="1">
      <alignment horizontal="center" vertical="center" wrapText="1" shrinkToFit="1"/>
    </xf>
    <xf numFmtId="0" fontId="9" fillId="18" borderId="43" xfId="0" applyFont="1" applyFill="1" applyBorder="1" applyAlignment="1">
      <alignment horizontal="center" vertical="center" wrapText="1" shrinkToFit="1"/>
    </xf>
    <xf numFmtId="0" fontId="9" fillId="18" borderId="41" xfId="0" applyFont="1" applyFill="1" applyBorder="1" applyAlignment="1">
      <alignment horizontal="center" vertical="center" wrapText="1" shrinkToFit="1"/>
    </xf>
    <xf numFmtId="0" fontId="17" fillId="0" borderId="91" xfId="0" applyFont="1" applyBorder="1" applyAlignment="1">
      <alignment horizontal="left" vertical="center"/>
    </xf>
    <xf numFmtId="0" fontId="17" fillId="0" borderId="49" xfId="0" applyFont="1" applyBorder="1" applyAlignment="1">
      <alignment horizontal="left" vertical="center"/>
    </xf>
    <xf numFmtId="0" fontId="17" fillId="0" borderId="107" xfId="0" applyFont="1" applyBorder="1" applyAlignment="1">
      <alignment horizontal="left" vertical="center"/>
    </xf>
    <xf numFmtId="0" fontId="10" fillId="9" borderId="160" xfId="16" applyFont="1" applyFill="1" applyBorder="1" applyAlignment="1" applyProtection="1">
      <alignment horizontal="center" vertical="center"/>
      <protection locked="0"/>
    </xf>
    <xf numFmtId="0" fontId="10" fillId="9" borderId="49" xfId="16" applyFont="1" applyFill="1" applyBorder="1" applyAlignment="1" applyProtection="1">
      <alignment horizontal="center" vertical="center"/>
      <protection locked="0"/>
    </xf>
    <xf numFmtId="0" fontId="10" fillId="9" borderId="92" xfId="16" applyFont="1" applyFill="1" applyBorder="1" applyAlignment="1" applyProtection="1">
      <alignment horizontal="center" vertical="center"/>
      <protection locked="0"/>
    </xf>
    <xf numFmtId="0" fontId="9" fillId="0" borderId="36" xfId="0" applyFont="1" applyBorder="1" applyAlignment="1">
      <alignment vertical="center" wrapText="1"/>
    </xf>
    <xf numFmtId="0" fontId="9" fillId="0" borderId="6" xfId="0" applyFont="1" applyBorder="1" applyAlignment="1">
      <alignment vertical="center" wrapText="1"/>
    </xf>
    <xf numFmtId="0" fontId="9" fillId="0" borderId="134" xfId="0" applyFont="1" applyBorder="1" applyAlignment="1">
      <alignment vertical="center" wrapText="1"/>
    </xf>
    <xf numFmtId="0" fontId="10" fillId="9" borderId="140" xfId="16" applyFont="1" applyFill="1" applyBorder="1" applyAlignment="1" applyProtection="1">
      <alignment horizontal="center" vertical="center"/>
      <protection locked="0"/>
    </xf>
    <xf numFmtId="0" fontId="10" fillId="9" borderId="71" xfId="0" applyFont="1" applyFill="1" applyBorder="1" applyAlignment="1" applyProtection="1">
      <alignment horizontal="center" vertical="center"/>
      <protection locked="0"/>
    </xf>
    <xf numFmtId="0" fontId="10" fillId="9" borderId="90" xfId="0" applyFont="1" applyFill="1" applyBorder="1" applyAlignment="1" applyProtection="1">
      <alignment horizontal="center" vertical="center"/>
      <protection locked="0"/>
    </xf>
    <xf numFmtId="0" fontId="10" fillId="0" borderId="71" xfId="16" applyFont="1" applyBorder="1" applyAlignment="1" applyProtection="1">
      <alignment horizontal="center" vertical="center"/>
      <protection locked="0"/>
    </xf>
    <xf numFmtId="0" fontId="10" fillId="0" borderId="71" xfId="0" applyFont="1" applyBorder="1" applyAlignment="1" applyProtection="1">
      <alignment horizontal="center" vertical="center"/>
      <protection locked="0"/>
    </xf>
    <xf numFmtId="0" fontId="10" fillId="0" borderId="109" xfId="0" applyFont="1" applyBorder="1" applyAlignment="1" applyProtection="1">
      <alignment horizontal="center" vertical="center"/>
      <protection locked="0"/>
    </xf>
    <xf numFmtId="0" fontId="20" fillId="0" borderId="0" xfId="0" applyFont="1" applyAlignment="1">
      <alignment horizontal="center" vertical="center" shrinkToFit="1"/>
    </xf>
    <xf numFmtId="0" fontId="20" fillId="0" borderId="0" xfId="0" applyFont="1" applyAlignment="1">
      <alignment horizontal="center" vertical="center" wrapText="1" shrinkToFit="1"/>
    </xf>
    <xf numFmtId="0" fontId="9" fillId="15" borderId="0" xfId="0" applyFont="1" applyFill="1" applyAlignment="1">
      <alignment horizontal="center" vertical="center" wrapText="1" shrinkToFit="1"/>
    </xf>
    <xf numFmtId="0" fontId="9" fillId="0" borderId="0" xfId="0" applyFont="1" applyAlignment="1">
      <alignment horizontal="center" vertical="center" wrapText="1"/>
    </xf>
    <xf numFmtId="0" fontId="12" fillId="0" borderId="0" xfId="0" applyFont="1" applyAlignment="1">
      <alignment horizontal="center" vertical="center"/>
    </xf>
    <xf numFmtId="0" fontId="14" fillId="16" borderId="39" xfId="0" applyFont="1" applyFill="1" applyBorder="1" applyAlignment="1">
      <alignment horizontal="center" vertical="center" wrapText="1"/>
    </xf>
    <xf numFmtId="0" fontId="14" fillId="16" borderId="40" xfId="0" applyFont="1" applyFill="1" applyBorder="1" applyAlignment="1">
      <alignment horizontal="center" vertical="center"/>
    </xf>
    <xf numFmtId="0" fontId="14" fillId="16" borderId="43" xfId="0" applyFont="1" applyFill="1" applyBorder="1" applyAlignment="1">
      <alignment horizontal="center" vertical="center"/>
    </xf>
    <xf numFmtId="0" fontId="14" fillId="16" borderId="42" xfId="0" applyFont="1" applyFill="1" applyBorder="1" applyAlignment="1">
      <alignment horizontal="center" vertical="center" wrapText="1" shrinkToFit="1"/>
    </xf>
    <xf numFmtId="0" fontId="14" fillId="16" borderId="40" xfId="0" applyFont="1" applyFill="1" applyBorder="1" applyAlignment="1">
      <alignment horizontal="center" vertical="center" wrapText="1" shrinkToFit="1"/>
    </xf>
    <xf numFmtId="0" fontId="14" fillId="16" borderId="138" xfId="0" applyFont="1" applyFill="1" applyBorder="1" applyAlignment="1">
      <alignment horizontal="center" vertical="center" wrapText="1" shrinkToFit="1"/>
    </xf>
    <xf numFmtId="0" fontId="14" fillId="18" borderId="139" xfId="0" applyFont="1" applyFill="1" applyBorder="1" applyAlignment="1">
      <alignment horizontal="center" vertical="center" wrapText="1" shrinkToFit="1"/>
    </xf>
    <xf numFmtId="0" fontId="14" fillId="18" borderId="40" xfId="0" applyFont="1" applyFill="1" applyBorder="1" applyAlignment="1">
      <alignment horizontal="center" vertical="center" wrapText="1" shrinkToFit="1"/>
    </xf>
    <xf numFmtId="0" fontId="9" fillId="15" borderId="51" xfId="0" applyFont="1" applyFill="1" applyBorder="1" applyAlignment="1">
      <alignment horizontal="center" vertical="center"/>
    </xf>
    <xf numFmtId="0" fontId="9" fillId="15" borderId="46" xfId="0" applyFont="1" applyFill="1" applyBorder="1" applyAlignment="1">
      <alignment horizontal="center" vertical="center"/>
    </xf>
    <xf numFmtId="0" fontId="9" fillId="15" borderId="52" xfId="0" applyFont="1" applyFill="1" applyBorder="1" applyAlignment="1">
      <alignment horizontal="center" vertical="center"/>
    </xf>
    <xf numFmtId="0" fontId="8" fillId="16" borderId="144" xfId="0" applyFont="1" applyFill="1" applyBorder="1" applyAlignment="1">
      <alignment horizontal="center" vertical="center" textRotation="255"/>
    </xf>
    <xf numFmtId="0" fontId="8" fillId="16" borderId="77" xfId="0" applyFont="1" applyFill="1" applyBorder="1" applyAlignment="1">
      <alignment horizontal="center" vertical="center" textRotation="255"/>
    </xf>
    <xf numFmtId="0" fontId="8" fillId="16" borderId="137" xfId="0" applyFont="1" applyFill="1" applyBorder="1" applyAlignment="1">
      <alignment horizontal="center" vertical="center" textRotation="255"/>
    </xf>
    <xf numFmtId="0" fontId="17" fillId="0" borderId="106" xfId="0" applyFont="1" applyBorder="1" applyAlignment="1">
      <alignment horizontal="left" vertical="center" wrapText="1"/>
    </xf>
    <xf numFmtId="0" fontId="17" fillId="0" borderId="68" xfId="0" applyFont="1" applyBorder="1" applyAlignment="1">
      <alignment horizontal="left" vertical="center" wrapText="1"/>
    </xf>
    <xf numFmtId="0" fontId="9" fillId="0" borderId="76" xfId="0" applyFont="1" applyBorder="1" applyAlignment="1">
      <alignment horizontal="center" vertical="center"/>
    </xf>
    <xf numFmtId="0" fontId="9" fillId="0" borderId="89" xfId="0" applyFont="1" applyBorder="1" applyAlignment="1">
      <alignment horizontal="center" vertical="center"/>
    </xf>
    <xf numFmtId="0" fontId="9" fillId="0" borderId="127" xfId="0" applyFont="1" applyBorder="1" applyAlignment="1">
      <alignment horizontal="center" vertical="center"/>
    </xf>
    <xf numFmtId="0" fontId="9" fillId="0" borderId="145" xfId="0" applyFont="1" applyBorder="1" applyAlignment="1">
      <alignment horizontal="left" vertical="center"/>
    </xf>
    <xf numFmtId="0" fontId="9" fillId="0" borderId="89" xfId="0" applyFont="1" applyBorder="1" applyAlignment="1">
      <alignment horizontal="left" vertical="center"/>
    </xf>
    <xf numFmtId="0" fontId="9" fillId="0" borderId="146" xfId="0" applyFont="1" applyBorder="1" applyAlignment="1">
      <alignment horizontal="left" vertical="center"/>
    </xf>
    <xf numFmtId="0" fontId="17" fillId="0" borderId="115" xfId="0" applyFont="1" applyBorder="1" applyAlignment="1">
      <alignment vertical="center" wrapText="1"/>
    </xf>
    <xf numFmtId="0" fontId="0" fillId="0" borderId="85" xfId="0" applyBorder="1" applyAlignment="1">
      <alignment vertical="center" wrapText="1"/>
    </xf>
    <xf numFmtId="0" fontId="0" fillId="0" borderId="133" xfId="0" applyBorder="1" applyAlignment="1">
      <alignment vertical="center" wrapText="1"/>
    </xf>
    <xf numFmtId="0" fontId="9" fillId="0" borderId="129" xfId="0" applyFont="1" applyBorder="1" applyAlignment="1">
      <alignment vertical="center" wrapText="1"/>
    </xf>
    <xf numFmtId="0" fontId="9" fillId="0" borderId="81" xfId="0" applyFont="1" applyBorder="1">
      <alignment vertical="center"/>
    </xf>
    <xf numFmtId="0" fontId="9" fillId="0" borderId="148" xfId="0" applyFont="1" applyBorder="1">
      <alignment vertical="center"/>
    </xf>
    <xf numFmtId="0" fontId="9" fillId="0" borderId="68" xfId="0" applyFont="1" applyBorder="1" applyAlignment="1">
      <alignment vertical="center" wrapText="1"/>
    </xf>
    <xf numFmtId="0" fontId="9" fillId="0" borderId="105" xfId="0" applyFont="1" applyBorder="1" applyAlignment="1">
      <alignment vertical="center" wrapText="1"/>
    </xf>
    <xf numFmtId="0" fontId="21" fillId="0" borderId="145" xfId="0" applyFont="1" applyBorder="1" applyAlignment="1">
      <alignment horizontal="left" vertical="center" wrapText="1"/>
    </xf>
    <xf numFmtId="0" fontId="21" fillId="0" borderId="89" xfId="0" applyFont="1" applyBorder="1" applyAlignment="1">
      <alignment horizontal="left" vertical="center" wrapText="1"/>
    </xf>
    <xf numFmtId="0" fontId="21" fillId="0" borderId="147" xfId="0" applyFont="1" applyBorder="1" applyAlignment="1">
      <alignment horizontal="left" vertical="center" wrapText="1"/>
    </xf>
    <xf numFmtId="0" fontId="8" fillId="0" borderId="136" xfId="0" applyFont="1" applyBorder="1" applyAlignment="1">
      <alignment horizontal="center" vertical="center" textRotation="255"/>
    </xf>
    <xf numFmtId="0" fontId="8" fillId="0" borderId="77" xfId="0" applyFont="1" applyBorder="1" applyAlignment="1">
      <alignment horizontal="center" vertical="center" textRotation="255"/>
    </xf>
    <xf numFmtId="0" fontId="8" fillId="0" borderId="137" xfId="0" applyFont="1" applyBorder="1" applyAlignment="1">
      <alignment horizontal="center" vertical="center" textRotation="255"/>
    </xf>
    <xf numFmtId="0" fontId="9" fillId="0" borderId="106" xfId="0" applyFont="1" applyBorder="1" applyAlignment="1">
      <alignment horizontal="left" vertical="center"/>
    </xf>
    <xf numFmtId="0" fontId="9" fillId="0" borderId="68" xfId="0" applyFont="1" applyBorder="1" applyAlignment="1">
      <alignment horizontal="left" vertical="center"/>
    </xf>
    <xf numFmtId="0" fontId="9" fillId="0" borderId="105" xfId="0" applyFont="1" applyBorder="1" applyAlignment="1">
      <alignment horizontal="left" vertical="center"/>
    </xf>
    <xf numFmtId="0" fontId="21" fillId="0" borderId="51" xfId="0" applyFont="1" applyBorder="1" applyAlignment="1">
      <alignment horizontal="center" vertical="center"/>
    </xf>
    <xf numFmtId="0" fontId="21" fillId="0" borderId="46" xfId="0" applyFont="1" applyBorder="1" applyAlignment="1">
      <alignment horizontal="center" vertical="center"/>
    </xf>
    <xf numFmtId="0" fontId="21" fillId="0" borderId="52" xfId="0" applyFont="1" applyBorder="1" applyAlignment="1">
      <alignment horizontal="center" vertical="center"/>
    </xf>
    <xf numFmtId="0" fontId="9" fillId="0" borderId="105" xfId="0" applyFont="1" applyBorder="1" applyAlignment="1">
      <alignment horizontal="left" vertical="center" wrapText="1"/>
    </xf>
    <xf numFmtId="0" fontId="21" fillId="0" borderId="80" xfId="0" applyFont="1" applyBorder="1" applyAlignment="1">
      <alignment horizontal="left" vertical="center" wrapText="1"/>
    </xf>
    <xf numFmtId="0" fontId="39" fillId="0" borderId="0" xfId="0" applyFont="1" applyAlignment="1">
      <alignment horizontal="right" vertical="center" wrapText="1"/>
    </xf>
    <xf numFmtId="0" fontId="10" fillId="0" borderId="130" xfId="0" applyFont="1" applyBorder="1" applyAlignment="1" applyProtection="1">
      <alignment horizontal="center" vertical="center"/>
      <protection locked="0"/>
    </xf>
    <xf numFmtId="0" fontId="10" fillId="0" borderId="85" xfId="0" applyFont="1" applyBorder="1" applyAlignment="1" applyProtection="1">
      <alignment horizontal="center" vertical="center"/>
      <protection locked="0"/>
    </xf>
    <xf numFmtId="0" fontId="10" fillId="0" borderId="133" xfId="0" applyFont="1" applyBorder="1" applyAlignment="1" applyProtection="1">
      <alignment horizontal="center" vertical="center"/>
      <protection locked="0"/>
    </xf>
    <xf numFmtId="0" fontId="9" fillId="0" borderId="145" xfId="0" applyFont="1" applyBorder="1" applyAlignment="1">
      <alignment vertical="center" wrapText="1"/>
    </xf>
    <xf numFmtId="0" fontId="9" fillId="0" borderId="89" xfId="0" applyFont="1" applyBorder="1" applyAlignment="1">
      <alignment vertical="center" wrapText="1"/>
    </xf>
    <xf numFmtId="0" fontId="9" fillId="0" borderId="146" xfId="0" applyFont="1" applyBorder="1" applyAlignment="1">
      <alignment vertical="center" wrapText="1"/>
    </xf>
    <xf numFmtId="0" fontId="10" fillId="9" borderId="132" xfId="0" applyFont="1" applyFill="1" applyBorder="1" applyAlignment="1" applyProtection="1">
      <alignment horizontal="center" vertical="center"/>
      <protection locked="0"/>
    </xf>
    <xf numFmtId="0" fontId="10" fillId="9" borderId="85" xfId="0" applyFont="1" applyFill="1" applyBorder="1" applyAlignment="1" applyProtection="1">
      <alignment horizontal="center" vertical="center"/>
      <protection locked="0"/>
    </xf>
    <xf numFmtId="0" fontId="10" fillId="9" borderId="131" xfId="0" applyFont="1" applyFill="1" applyBorder="1" applyAlignment="1" applyProtection="1">
      <alignment horizontal="center" vertical="center"/>
      <protection locked="0"/>
    </xf>
    <xf numFmtId="0" fontId="9" fillId="0" borderId="149" xfId="0" applyFont="1" applyBorder="1" applyAlignment="1">
      <alignment horizontal="center" vertical="center"/>
    </xf>
    <xf numFmtId="0" fontId="9" fillId="0" borderId="81" xfId="0" applyFont="1" applyBorder="1" applyAlignment="1">
      <alignment horizontal="center" vertical="center"/>
    </xf>
    <xf numFmtId="0" fontId="9" fillId="0" borderId="104" xfId="0" applyFont="1" applyBorder="1" applyAlignment="1">
      <alignment horizontal="center" vertical="center"/>
    </xf>
    <xf numFmtId="0" fontId="10" fillId="9" borderId="142" xfId="16" applyFont="1" applyFill="1" applyBorder="1" applyAlignment="1" applyProtection="1">
      <alignment horizontal="center" vertical="center"/>
      <protection locked="0"/>
    </xf>
    <xf numFmtId="0" fontId="10" fillId="9" borderId="89" xfId="16" applyFont="1" applyFill="1" applyBorder="1" applyAlignment="1" applyProtection="1">
      <alignment horizontal="center" vertical="center"/>
      <protection locked="0"/>
    </xf>
    <xf numFmtId="0" fontId="10" fillId="9" borderId="127" xfId="16" applyFont="1" applyFill="1" applyBorder="1" applyAlignment="1" applyProtection="1">
      <alignment horizontal="center" vertical="center"/>
      <protection locked="0"/>
    </xf>
    <xf numFmtId="0" fontId="17" fillId="0" borderId="80" xfId="0" applyFont="1" applyBorder="1" applyAlignment="1">
      <alignment horizontal="left" vertical="center" wrapText="1"/>
    </xf>
    <xf numFmtId="0" fontId="10" fillId="0" borderId="81" xfId="16" applyFont="1" applyBorder="1" applyAlignment="1" applyProtection="1">
      <alignment horizontal="center" vertical="center"/>
      <protection locked="0"/>
    </xf>
    <xf numFmtId="0" fontId="10" fillId="0" borderId="81" xfId="0" applyFont="1" applyBorder="1" applyAlignment="1" applyProtection="1">
      <alignment horizontal="center" vertical="center"/>
      <protection locked="0"/>
    </xf>
    <xf numFmtId="0" fontId="10" fillId="0" borderId="126" xfId="0" applyFont="1" applyBorder="1" applyAlignment="1" applyProtection="1">
      <alignment horizontal="center" vertical="center"/>
      <protection locked="0"/>
    </xf>
    <xf numFmtId="0" fontId="10" fillId="0" borderId="123" xfId="16" applyFont="1" applyBorder="1" applyAlignment="1" applyProtection="1">
      <alignment horizontal="center" vertical="center"/>
      <protection locked="0"/>
    </xf>
    <xf numFmtId="0" fontId="10" fillId="0" borderId="89" xfId="16" applyFont="1" applyBorder="1" applyAlignment="1" applyProtection="1">
      <alignment horizontal="center" vertical="center"/>
      <protection locked="0"/>
    </xf>
    <xf numFmtId="0" fontId="10" fillId="0" borderId="147" xfId="16" applyFont="1" applyBorder="1" applyAlignment="1" applyProtection="1">
      <alignment horizontal="center" vertical="center"/>
      <protection locked="0"/>
    </xf>
    <xf numFmtId="0" fontId="11" fillId="15" borderId="0" xfId="0" applyFont="1" applyFill="1" applyAlignment="1">
      <alignment horizontal="center" vertical="center" wrapText="1" shrinkToFit="1"/>
    </xf>
    <xf numFmtId="0" fontId="8" fillId="9" borderId="0" xfId="0" applyFont="1" applyFill="1" applyAlignment="1" applyProtection="1">
      <alignment horizontal="center" vertical="center" wrapText="1"/>
      <protection locked="0"/>
    </xf>
    <xf numFmtId="0" fontId="10" fillId="15" borderId="0" xfId="0" applyFont="1" applyFill="1" applyAlignment="1">
      <alignment horizontal="center" vertical="center"/>
    </xf>
    <xf numFmtId="0" fontId="11" fillId="15" borderId="0" xfId="0" applyFont="1" applyFill="1" applyAlignment="1">
      <alignment horizontal="center" vertical="top" wrapText="1" shrinkToFit="1"/>
    </xf>
    <xf numFmtId="0" fontId="11" fillId="15" borderId="72" xfId="0" applyFont="1" applyFill="1" applyBorder="1" applyAlignment="1">
      <alignment horizontal="center" vertical="center" wrapText="1" shrinkToFit="1"/>
    </xf>
    <xf numFmtId="0" fontId="28" fillId="15" borderId="55" xfId="0" applyFont="1" applyFill="1" applyBorder="1" applyAlignment="1">
      <alignment vertical="center" wrapText="1"/>
    </xf>
    <xf numFmtId="0" fontId="28" fillId="15" borderId="86" xfId="0" applyFont="1" applyFill="1" applyBorder="1" applyAlignment="1">
      <alignment vertical="center" wrapText="1"/>
    </xf>
    <xf numFmtId="0" fontId="28" fillId="15" borderId="60" xfId="0" applyFont="1" applyFill="1" applyBorder="1" applyAlignment="1">
      <alignment vertical="center" wrapText="1"/>
    </xf>
    <xf numFmtId="0" fontId="28" fillId="15" borderId="87" xfId="0" applyFont="1" applyFill="1" applyBorder="1" applyAlignment="1">
      <alignment vertical="center" wrapText="1"/>
    </xf>
    <xf numFmtId="0" fontId="28" fillId="15" borderId="0" xfId="0" applyFont="1" applyFill="1" applyAlignment="1">
      <alignment vertical="center" wrapText="1"/>
    </xf>
    <xf numFmtId="0" fontId="28" fillId="15" borderId="102" xfId="0" applyFont="1" applyFill="1" applyBorder="1" applyAlignment="1">
      <alignment vertical="center" wrapText="1"/>
    </xf>
    <xf numFmtId="0" fontId="28" fillId="15" borderId="88" xfId="0" applyFont="1" applyFill="1" applyBorder="1" applyAlignment="1">
      <alignment vertical="center" wrapText="1"/>
    </xf>
    <xf numFmtId="0" fontId="28" fillId="15" borderId="72" xfId="0" applyFont="1" applyFill="1" applyBorder="1" applyAlignment="1">
      <alignment vertical="center" wrapText="1"/>
    </xf>
    <xf numFmtId="0" fontId="28" fillId="15" borderId="103" xfId="0" applyFont="1" applyFill="1" applyBorder="1" applyAlignment="1">
      <alignment vertical="center" wrapText="1"/>
    </xf>
    <xf numFmtId="0" fontId="9" fillId="15" borderId="55" xfId="0" applyFont="1" applyFill="1" applyBorder="1" applyAlignment="1">
      <alignment vertical="center" wrapText="1"/>
    </xf>
    <xf numFmtId="0" fontId="9" fillId="15" borderId="86" xfId="0" applyFont="1" applyFill="1" applyBorder="1" applyAlignment="1">
      <alignment vertical="center" wrapText="1"/>
    </xf>
    <xf numFmtId="0" fontId="9" fillId="15" borderId="60" xfId="0" applyFont="1" applyFill="1" applyBorder="1" applyAlignment="1">
      <alignment vertical="center" wrapText="1"/>
    </xf>
    <xf numFmtId="0" fontId="9" fillId="15" borderId="87" xfId="0" applyFont="1" applyFill="1" applyBorder="1" applyAlignment="1">
      <alignment vertical="center" wrapText="1"/>
    </xf>
    <xf numFmtId="0" fontId="9" fillId="15" borderId="0" xfId="0" applyFont="1" applyFill="1" applyAlignment="1">
      <alignment vertical="center" wrapText="1"/>
    </xf>
    <xf numFmtId="0" fontId="9" fillId="15" borderId="102" xfId="0" applyFont="1" applyFill="1" applyBorder="1" applyAlignment="1">
      <alignment vertical="center" wrapText="1"/>
    </xf>
    <xf numFmtId="0" fontId="9" fillId="15" borderId="88" xfId="0" applyFont="1" applyFill="1" applyBorder="1" applyAlignment="1">
      <alignment vertical="center" wrapText="1"/>
    </xf>
    <xf numFmtId="0" fontId="9" fillId="15" borderId="72" xfId="0" applyFont="1" applyFill="1" applyBorder="1" applyAlignment="1">
      <alignment vertical="center" wrapText="1"/>
    </xf>
    <xf numFmtId="0" fontId="9" fillId="15" borderId="103" xfId="0" applyFont="1" applyFill="1" applyBorder="1" applyAlignment="1">
      <alignment vertical="center" wrapText="1"/>
    </xf>
    <xf numFmtId="0" fontId="5" fillId="15" borderId="0" xfId="16" applyFont="1" applyFill="1" applyAlignment="1">
      <alignment horizontal="center" vertical="center"/>
    </xf>
    <xf numFmtId="0" fontId="9" fillId="15" borderId="0" xfId="0" applyFont="1" applyFill="1" applyAlignment="1">
      <alignment horizontal="center" vertical="center" textRotation="255"/>
    </xf>
    <xf numFmtId="0" fontId="5" fillId="15" borderId="0" xfId="0" applyFont="1" applyFill="1" applyAlignment="1">
      <alignment horizontal="right" vertical="center"/>
    </xf>
    <xf numFmtId="0" fontId="8" fillId="15" borderId="0" xfId="0" applyFont="1" applyFill="1" applyAlignment="1">
      <alignment horizontal="center" vertical="center" wrapText="1"/>
    </xf>
    <xf numFmtId="0" fontId="8" fillId="17" borderId="68" xfId="0" applyFont="1" applyFill="1" applyBorder="1" applyAlignment="1" applyProtection="1">
      <alignment horizontal="left" vertical="center" shrinkToFit="1"/>
      <protection locked="0"/>
    </xf>
    <xf numFmtId="0" fontId="8" fillId="15" borderId="72" xfId="0" applyFont="1" applyFill="1" applyBorder="1" applyAlignment="1">
      <alignment horizontal="center" vertical="center" wrapText="1"/>
    </xf>
    <xf numFmtId="0" fontId="8" fillId="17" borderId="0" xfId="0" applyFont="1" applyFill="1" applyAlignment="1" applyProtection="1">
      <alignment horizontal="center" vertical="center" shrinkToFit="1"/>
      <protection locked="0"/>
    </xf>
    <xf numFmtId="0" fontId="8" fillId="17" borderId="72" xfId="0" applyFont="1" applyFill="1" applyBorder="1" applyAlignment="1" applyProtection="1">
      <alignment horizontal="center" vertical="center" shrinkToFit="1"/>
      <protection locked="0"/>
    </xf>
    <xf numFmtId="0" fontId="12" fillId="0" borderId="5" xfId="17" applyFont="1" applyBorder="1" applyAlignment="1">
      <alignment horizontal="center" vertical="center" wrapText="1"/>
    </xf>
    <xf numFmtId="0" fontId="12" fillId="0" borderId="7" xfId="17" applyFont="1" applyBorder="1" applyAlignment="1">
      <alignment horizontal="center" vertical="center" wrapText="1"/>
    </xf>
    <xf numFmtId="184" fontId="12" fillId="9" borderId="117" xfId="17" applyNumberFormat="1" applyFont="1" applyFill="1" applyBorder="1" applyAlignment="1" applyProtection="1">
      <alignment horizontal="center" vertical="center" wrapText="1"/>
      <protection locked="0"/>
    </xf>
    <xf numFmtId="0" fontId="12" fillId="0" borderId="6" xfId="17" applyFont="1" applyBorder="1" applyAlignment="1">
      <alignment horizontal="center" vertical="center" wrapText="1"/>
    </xf>
    <xf numFmtId="9" fontId="12" fillId="19" borderId="117" xfId="18" applyFont="1" applyFill="1" applyBorder="1" applyAlignment="1" applyProtection="1">
      <alignment horizontal="center" vertical="center" wrapText="1"/>
    </xf>
    <xf numFmtId="185" fontId="12" fillId="9" borderId="117" xfId="17" applyNumberFormat="1" applyFont="1" applyFill="1" applyBorder="1" applyAlignment="1" applyProtection="1">
      <alignment horizontal="center" vertical="center" wrapText="1"/>
      <protection locked="0"/>
    </xf>
    <xf numFmtId="184" fontId="12" fillId="19" borderId="117" xfId="17" applyNumberFormat="1" applyFont="1" applyFill="1" applyBorder="1" applyAlignment="1">
      <alignment horizontal="center" vertical="center" wrapText="1"/>
    </xf>
    <xf numFmtId="0" fontId="12" fillId="0" borderId="93" xfId="17" applyFont="1" applyBorder="1" applyAlignment="1">
      <alignment horizontal="center" vertical="center" wrapText="1"/>
    </xf>
    <xf numFmtId="0" fontId="12" fillId="0" borderId="49" xfId="17" applyFont="1" applyBorder="1" applyAlignment="1">
      <alignment horizontal="center" vertical="center" wrapText="1"/>
    </xf>
    <xf numFmtId="0" fontId="12" fillId="0" borderId="70" xfId="17" applyFont="1" applyBorder="1" applyAlignment="1">
      <alignment horizontal="center" vertical="center" wrapText="1"/>
    </xf>
    <xf numFmtId="0" fontId="12" fillId="0" borderId="0" xfId="17" applyFont="1" applyAlignment="1">
      <alignment horizontal="center" vertical="center" wrapText="1"/>
    </xf>
    <xf numFmtId="0" fontId="12" fillId="9" borderId="117" xfId="17" applyFont="1" applyFill="1" applyBorder="1" applyAlignment="1" applyProtection="1">
      <alignment horizontal="center" vertical="center" shrinkToFit="1"/>
      <protection locked="0"/>
    </xf>
    <xf numFmtId="0" fontId="19" fillId="0" borderId="0" xfId="17" applyFont="1" applyAlignment="1">
      <alignment horizontal="center" vertical="center"/>
    </xf>
    <xf numFmtId="0" fontId="41" fillId="0" borderId="0" xfId="17" applyFont="1" applyAlignment="1">
      <alignment horizontal="center" vertical="center"/>
    </xf>
    <xf numFmtId="9" fontId="41" fillId="0" borderId="0" xfId="18" applyFont="1" applyAlignment="1" applyProtection="1">
      <alignment horizontal="center" vertical="center"/>
    </xf>
    <xf numFmtId="0" fontId="12" fillId="0" borderId="71" xfId="17" applyFont="1" applyBorder="1" applyAlignment="1">
      <alignment horizontal="center" vertical="center"/>
    </xf>
    <xf numFmtId="0" fontId="10" fillId="15" borderId="71" xfId="0" applyFont="1" applyFill="1" applyBorder="1" applyAlignment="1">
      <alignment horizontal="center" vertical="center" wrapText="1"/>
    </xf>
    <xf numFmtId="0" fontId="13" fillId="9" borderId="71" xfId="17" applyFont="1" applyFill="1" applyBorder="1" applyAlignment="1" applyProtection="1">
      <alignment horizontal="left" vertical="center" shrinkToFit="1"/>
      <protection locked="0"/>
    </xf>
    <xf numFmtId="0" fontId="13" fillId="9" borderId="6" xfId="17" applyFont="1" applyFill="1" applyBorder="1" applyAlignment="1" applyProtection="1">
      <alignment horizontal="left" vertical="center" shrinkToFit="1"/>
      <protection locked="0"/>
    </xf>
    <xf numFmtId="0" fontId="12" fillId="0" borderId="92" xfId="17" applyFont="1" applyBorder="1" applyAlignment="1">
      <alignment horizontal="center" vertical="center" wrapText="1"/>
    </xf>
    <xf numFmtId="0" fontId="12" fillId="0" borderId="84" xfId="17" applyFont="1" applyBorder="1" applyAlignment="1">
      <alignment horizontal="center" vertical="center" wrapText="1"/>
    </xf>
    <xf numFmtId="0" fontId="12" fillId="0" borderId="73" xfId="17" applyFont="1" applyBorder="1" applyAlignment="1">
      <alignment horizontal="center" vertical="center" wrapText="1"/>
    </xf>
    <xf numFmtId="0" fontId="12" fillId="0" borderId="90" xfId="17" applyFont="1" applyBorder="1" applyAlignment="1">
      <alignment horizontal="center" vertical="center" wrapText="1"/>
    </xf>
    <xf numFmtId="0" fontId="12" fillId="9" borderId="117" xfId="17" applyFont="1" applyFill="1" applyBorder="1" applyAlignment="1" applyProtection="1">
      <alignment horizontal="left" vertical="top" wrapText="1" shrinkToFit="1"/>
      <protection locked="0"/>
    </xf>
    <xf numFmtId="0" fontId="5" fillId="0" borderId="70" xfId="17" applyFont="1" applyBorder="1" applyAlignment="1">
      <alignment horizontal="left" vertical="center" wrapText="1"/>
    </xf>
    <xf numFmtId="0" fontId="5" fillId="0" borderId="0" xfId="17" applyFont="1" applyAlignment="1">
      <alignment horizontal="left" vertical="center" wrapText="1"/>
    </xf>
    <xf numFmtId="0" fontId="5" fillId="0" borderId="73" xfId="17" applyFont="1" applyBorder="1" applyAlignment="1">
      <alignment horizontal="left" vertical="center" wrapText="1"/>
    </xf>
    <xf numFmtId="0" fontId="5" fillId="0" borderId="71" xfId="17" applyFont="1" applyBorder="1" applyAlignment="1">
      <alignment horizontal="left" vertical="center" wrapText="1"/>
    </xf>
    <xf numFmtId="0" fontId="12" fillId="9" borderId="71" xfId="17" applyFont="1" applyFill="1" applyBorder="1" applyAlignment="1" applyProtection="1">
      <alignment horizontal="center" vertical="center"/>
      <protection locked="0"/>
    </xf>
    <xf numFmtId="0" fontId="9" fillId="15" borderId="75" xfId="0" applyFont="1" applyFill="1" applyBorder="1" applyAlignment="1">
      <alignment horizontal="left" vertical="center"/>
    </xf>
    <xf numFmtId="0" fontId="9" fillId="15" borderId="68" xfId="0" applyFont="1" applyFill="1" applyBorder="1" applyAlignment="1">
      <alignment horizontal="left" vertical="center"/>
    </xf>
    <xf numFmtId="0" fontId="9" fillId="15" borderId="80" xfId="0" applyFont="1" applyFill="1" applyBorder="1" applyAlignment="1">
      <alignment horizontal="left" vertical="center"/>
    </xf>
    <xf numFmtId="0" fontId="10" fillId="9" borderId="135" xfId="16" applyFont="1" applyFill="1" applyBorder="1" applyAlignment="1" applyProtection="1">
      <alignment horizontal="center" vertical="center"/>
      <protection locked="0"/>
    </xf>
    <xf numFmtId="0" fontId="10" fillId="9" borderId="72" xfId="16" applyFont="1" applyFill="1" applyBorder="1" applyAlignment="1" applyProtection="1">
      <alignment horizontal="center" vertical="center"/>
      <protection locked="0"/>
    </xf>
    <xf numFmtId="0" fontId="10" fillId="9" borderId="100" xfId="16" applyFont="1" applyFill="1" applyBorder="1" applyAlignment="1" applyProtection="1">
      <alignment horizontal="center" vertical="center"/>
      <protection locked="0"/>
    </xf>
    <xf numFmtId="0" fontId="8" fillId="18" borderId="40" xfId="0" applyFont="1" applyFill="1" applyBorder="1" applyAlignment="1">
      <alignment horizontal="center" vertical="center" wrapText="1" shrinkToFit="1"/>
    </xf>
    <xf numFmtId="0" fontId="8" fillId="18" borderId="41" xfId="0" applyFont="1" applyFill="1" applyBorder="1" applyAlignment="1">
      <alignment horizontal="center" vertical="center" wrapText="1" shrinkToFit="1"/>
    </xf>
    <xf numFmtId="0" fontId="8" fillId="15" borderId="0" xfId="0" applyFont="1" applyFill="1" applyAlignment="1">
      <alignment horizontal="center" vertical="center"/>
    </xf>
    <xf numFmtId="0" fontId="8" fillId="15" borderId="0" xfId="0" applyFont="1" applyFill="1" applyAlignment="1">
      <alignment horizontal="center" vertical="center" shrinkToFit="1"/>
    </xf>
    <xf numFmtId="0" fontId="31" fillId="15" borderId="85" xfId="0" applyFont="1" applyFill="1" applyBorder="1" applyAlignment="1">
      <alignment horizontal="center" vertical="center"/>
    </xf>
    <xf numFmtId="0" fontId="38" fillId="0" borderId="85" xfId="0" applyFont="1" applyBorder="1" applyAlignment="1">
      <alignment horizontal="center" vertical="center"/>
    </xf>
    <xf numFmtId="0" fontId="23" fillId="15" borderId="0" xfId="0" applyFont="1" applyFill="1" applyAlignment="1">
      <alignment horizontal="center" wrapText="1"/>
    </xf>
    <xf numFmtId="0" fontId="8" fillId="15" borderId="68" xfId="16" applyFont="1" applyFill="1" applyBorder="1" applyAlignment="1">
      <alignment horizontal="center" vertical="center" wrapText="1"/>
    </xf>
    <xf numFmtId="0" fontId="8" fillId="9" borderId="68" xfId="16" applyFont="1" applyFill="1" applyBorder="1" applyAlignment="1" applyProtection="1">
      <alignment horizontal="left" vertical="center" shrinkToFit="1"/>
      <protection locked="0"/>
    </xf>
    <xf numFmtId="58" fontId="31" fillId="15" borderId="0" xfId="0" applyNumberFormat="1" applyFont="1" applyFill="1" applyAlignment="1">
      <alignment horizontal="center" vertical="center" wrapText="1" shrinkToFit="1"/>
    </xf>
    <xf numFmtId="0" fontId="10" fillId="0" borderId="86" xfId="16" applyFont="1" applyBorder="1" applyAlignment="1" applyProtection="1">
      <alignment horizontal="center" vertical="center"/>
      <protection locked="0"/>
    </xf>
    <xf numFmtId="0" fontId="10" fillId="0" borderId="128" xfId="16" applyFont="1" applyBorder="1" applyAlignment="1" applyProtection="1">
      <alignment horizontal="center" vertical="center"/>
      <protection locked="0"/>
    </xf>
    <xf numFmtId="0" fontId="8" fillId="18" borderId="39" xfId="0" applyFont="1" applyFill="1" applyBorder="1" applyAlignment="1">
      <alignment horizontal="center" vertical="center" wrapText="1" shrinkToFit="1"/>
    </xf>
    <xf numFmtId="0" fontId="8" fillId="18" borderId="43" xfId="0" applyFont="1" applyFill="1" applyBorder="1" applyAlignment="1">
      <alignment horizontal="center" vertical="center" wrapText="1" shrinkToFit="1"/>
    </xf>
    <xf numFmtId="0" fontId="9" fillId="0" borderId="136" xfId="0" applyFont="1" applyBorder="1" applyAlignment="1">
      <alignment horizontal="center" vertical="center" textRotation="255" wrapText="1"/>
    </xf>
    <xf numFmtId="0" fontId="9" fillId="0" borderId="77" xfId="0" applyFont="1" applyBorder="1" applyAlignment="1">
      <alignment horizontal="center" vertical="center" textRotation="255" wrapText="1"/>
    </xf>
    <xf numFmtId="0" fontId="9" fillId="0" borderId="137" xfId="0" applyFont="1" applyBorder="1" applyAlignment="1">
      <alignment horizontal="center" vertical="center" textRotation="255" wrapText="1"/>
    </xf>
    <xf numFmtId="0" fontId="10" fillId="9" borderId="132" xfId="16" applyFont="1" applyFill="1" applyBorder="1" applyAlignment="1" applyProtection="1">
      <alignment horizontal="center" vertical="center"/>
      <protection locked="0"/>
    </xf>
    <xf numFmtId="0" fontId="10" fillId="9" borderId="85" xfId="16" applyFont="1" applyFill="1" applyBorder="1" applyAlignment="1" applyProtection="1">
      <alignment horizontal="center" vertical="center"/>
      <protection locked="0"/>
    </xf>
    <xf numFmtId="0" fontId="10" fillId="9" borderId="131" xfId="16" applyFont="1" applyFill="1" applyBorder="1" applyAlignment="1" applyProtection="1">
      <alignment horizontal="center" vertical="center"/>
      <protection locked="0"/>
    </xf>
    <xf numFmtId="0" fontId="10" fillId="0" borderId="93" xfId="16" applyFont="1" applyBorder="1" applyAlignment="1" applyProtection="1">
      <alignment horizontal="center" vertical="center"/>
      <protection locked="0"/>
    </xf>
    <xf numFmtId="0" fontId="10" fillId="0" borderId="49" xfId="16" applyFont="1" applyBorder="1" applyAlignment="1" applyProtection="1">
      <alignment horizontal="center" vertical="center"/>
      <protection locked="0"/>
    </xf>
    <xf numFmtId="0" fontId="10" fillId="0" borderId="107" xfId="16" applyFont="1" applyBorder="1" applyAlignment="1" applyProtection="1">
      <alignment horizontal="center" vertical="center"/>
      <protection locked="0"/>
    </xf>
    <xf numFmtId="0" fontId="10" fillId="0" borderId="130" xfId="16" applyFont="1" applyBorder="1" applyAlignment="1" applyProtection="1">
      <alignment horizontal="center" vertical="center"/>
      <protection locked="0"/>
    </xf>
    <xf numFmtId="0" fontId="10" fillId="0" borderId="85" xfId="16" applyFont="1" applyBorder="1" applyAlignment="1" applyProtection="1">
      <alignment horizontal="center" vertical="center"/>
      <protection locked="0"/>
    </xf>
    <xf numFmtId="0" fontId="10" fillId="0" borderId="133" xfId="16" applyFont="1" applyBorder="1" applyAlignment="1" applyProtection="1">
      <alignment horizontal="center" vertical="center"/>
      <protection locked="0"/>
    </xf>
    <xf numFmtId="0" fontId="8" fillId="0" borderId="0" xfId="0" applyFont="1" applyAlignment="1">
      <alignment horizontal="center" vertical="center" wrapText="1"/>
    </xf>
    <xf numFmtId="0" fontId="8" fillId="9" borderId="0" xfId="0" applyFont="1" applyFill="1" applyAlignment="1" applyProtection="1">
      <alignment horizontal="left" vertical="center" shrinkToFit="1"/>
      <protection locked="0"/>
    </xf>
    <xf numFmtId="0" fontId="8" fillId="9" borderId="72" xfId="0" applyFont="1" applyFill="1" applyBorder="1" applyAlignment="1" applyProtection="1">
      <alignment horizontal="left" vertical="center" shrinkToFit="1"/>
      <protection locked="0"/>
    </xf>
    <xf numFmtId="0" fontId="8" fillId="15" borderId="0" xfId="0" applyFont="1" applyFill="1" applyAlignment="1">
      <alignment vertical="center" wrapText="1"/>
    </xf>
    <xf numFmtId="0" fontId="8" fillId="15" borderId="0" xfId="0" applyFont="1" applyFill="1">
      <alignment vertical="center"/>
    </xf>
    <xf numFmtId="0" fontId="9" fillId="15" borderId="12" xfId="0" applyFont="1" applyFill="1" applyBorder="1" applyAlignment="1">
      <alignment horizontal="left" vertical="center" wrapText="1"/>
    </xf>
    <xf numFmtId="0" fontId="9" fillId="15" borderId="51" xfId="0" applyFont="1" applyFill="1" applyBorder="1">
      <alignment vertical="center"/>
    </xf>
    <xf numFmtId="0" fontId="0" fillId="0" borderId="46" xfId="0" applyBorder="1">
      <alignment vertical="center"/>
    </xf>
    <xf numFmtId="0" fontId="0" fillId="0" borderId="47" xfId="0" applyBorder="1">
      <alignment vertical="center"/>
    </xf>
    <xf numFmtId="0" fontId="10" fillId="9" borderId="158" xfId="16" applyFont="1" applyFill="1" applyBorder="1" applyAlignment="1" applyProtection="1">
      <alignment horizontal="center" vertical="center"/>
      <protection locked="0"/>
    </xf>
    <xf numFmtId="0" fontId="10" fillId="9" borderId="111" xfId="16" applyFont="1" applyFill="1" applyBorder="1" applyAlignment="1" applyProtection="1">
      <alignment horizontal="center" vertical="center"/>
      <protection locked="0"/>
    </xf>
    <xf numFmtId="0" fontId="10" fillId="9" borderId="110" xfId="16" applyFont="1" applyFill="1" applyBorder="1" applyAlignment="1" applyProtection="1">
      <alignment horizontal="center" vertical="center"/>
      <protection locked="0"/>
    </xf>
    <xf numFmtId="0" fontId="10" fillId="0" borderId="97" xfId="16" applyFont="1" applyBorder="1" applyAlignment="1" applyProtection="1">
      <alignment horizontal="center" vertical="center"/>
      <protection locked="0"/>
    </xf>
    <xf numFmtId="0" fontId="10" fillId="0" borderId="111" xfId="16" applyFont="1" applyBorder="1" applyAlignment="1" applyProtection="1">
      <alignment horizontal="center" vertical="center"/>
      <protection locked="0"/>
    </xf>
    <xf numFmtId="0" fontId="10" fillId="0" borderId="157" xfId="16" applyFont="1" applyBorder="1" applyAlignment="1" applyProtection="1">
      <alignment horizontal="center" vertical="center"/>
      <protection locked="0"/>
    </xf>
    <xf numFmtId="0" fontId="9" fillId="0" borderId="118" xfId="0" applyFont="1" applyBorder="1" applyAlignment="1">
      <alignment horizontal="center" vertical="center" textRotation="255"/>
    </xf>
    <xf numFmtId="0" fontId="9" fillId="0" borderId="156" xfId="0" applyFont="1" applyBorder="1" applyAlignment="1">
      <alignment horizontal="center" vertical="center" textRotation="255"/>
    </xf>
    <xf numFmtId="0" fontId="9" fillId="15" borderId="93" xfId="0" applyFont="1" applyFill="1" applyBorder="1" applyAlignment="1">
      <alignment horizontal="left" vertical="center" wrapText="1"/>
    </xf>
    <xf numFmtId="0" fontId="9" fillId="15" borderId="49" xfId="0" applyFont="1" applyFill="1" applyBorder="1" applyAlignment="1">
      <alignment horizontal="left" vertical="center" wrapText="1"/>
    </xf>
    <xf numFmtId="0" fontId="9" fillId="15" borderId="50" xfId="0" applyFont="1" applyFill="1" applyBorder="1" applyAlignment="1">
      <alignment horizontal="left" vertical="center" wrapText="1"/>
    </xf>
    <xf numFmtId="0" fontId="9" fillId="15" borderId="130" xfId="0" applyFont="1" applyFill="1" applyBorder="1" applyAlignment="1">
      <alignment horizontal="left" vertical="center" wrapText="1"/>
    </xf>
    <xf numFmtId="0" fontId="9" fillId="15" borderId="85" xfId="0" applyFont="1" applyFill="1" applyBorder="1" applyAlignment="1">
      <alignment horizontal="left" vertical="center" wrapText="1"/>
    </xf>
    <xf numFmtId="0" fontId="9" fillId="15" borderId="116" xfId="0" applyFont="1" applyFill="1" applyBorder="1" applyAlignment="1">
      <alignment horizontal="left" vertical="center" wrapText="1"/>
    </xf>
    <xf numFmtId="9" fontId="9" fillId="0" borderId="145" xfId="0" applyNumberFormat="1" applyFont="1" applyBorder="1" applyAlignment="1">
      <alignment horizontal="center" vertical="center" wrapText="1"/>
    </xf>
    <xf numFmtId="0" fontId="9" fillId="0" borderId="89" xfId="0" applyFont="1" applyBorder="1" applyAlignment="1">
      <alignment horizontal="center" vertical="center" wrapText="1"/>
    </xf>
    <xf numFmtId="0" fontId="9" fillId="0" borderId="146" xfId="0" applyFont="1" applyBorder="1" applyAlignment="1">
      <alignment horizontal="center" vertical="center" wrapText="1"/>
    </xf>
    <xf numFmtId="0" fontId="9" fillId="15" borderId="44" xfId="0" applyFont="1" applyFill="1" applyBorder="1" applyAlignment="1">
      <alignment horizontal="center" vertical="center" wrapText="1"/>
    </xf>
    <xf numFmtId="0" fontId="9" fillId="15" borderId="46" xfId="0" applyFont="1" applyFill="1" applyBorder="1" applyAlignment="1">
      <alignment horizontal="center" vertical="center" wrapText="1"/>
    </xf>
    <xf numFmtId="0" fontId="9" fillId="15" borderId="107" xfId="0" applyFont="1" applyFill="1" applyBorder="1" applyAlignment="1">
      <alignment horizontal="center" vertical="center" wrapText="1"/>
    </xf>
    <xf numFmtId="0" fontId="9" fillId="15" borderId="73" xfId="0" applyFont="1" applyFill="1" applyBorder="1" applyAlignment="1">
      <alignment horizontal="left" vertical="center" wrapText="1"/>
    </xf>
    <xf numFmtId="0" fontId="9" fillId="15" borderId="71" xfId="0" applyFont="1" applyFill="1" applyBorder="1" applyAlignment="1">
      <alignment horizontal="left" vertical="center" wrapText="1"/>
    </xf>
    <xf numFmtId="0" fontId="9" fillId="15" borderId="109" xfId="0" applyFont="1" applyFill="1" applyBorder="1" applyAlignment="1">
      <alignment horizontal="left" vertical="center" wrapText="1"/>
    </xf>
    <xf numFmtId="0" fontId="9" fillId="0" borderId="118" xfId="0" applyFont="1" applyBorder="1" applyAlignment="1">
      <alignment horizontal="center" vertical="center" textRotation="255" wrapText="1"/>
    </xf>
    <xf numFmtId="0" fontId="9" fillId="0" borderId="120" xfId="0" applyFont="1" applyBorder="1" applyAlignment="1">
      <alignment horizontal="center" vertical="center" textRotation="255" wrapText="1"/>
    </xf>
    <xf numFmtId="0" fontId="0" fillId="0" borderId="150" xfId="0" applyBorder="1" applyAlignment="1">
      <alignment horizontal="center" vertical="center" textRotation="255"/>
    </xf>
    <xf numFmtId="0" fontId="9" fillId="0" borderId="83" xfId="0" applyFont="1" applyBorder="1" applyAlignment="1">
      <alignment horizontal="center" vertical="center" textRotation="91" wrapText="1"/>
    </xf>
    <xf numFmtId="0" fontId="9" fillId="0" borderId="0" xfId="0" applyFont="1" applyAlignment="1">
      <alignment horizontal="center" vertical="center" textRotation="91" wrapText="1"/>
    </xf>
    <xf numFmtId="0" fontId="33" fillId="0" borderId="0" xfId="0" applyFont="1" applyAlignment="1">
      <alignment horizontal="center" vertical="center"/>
    </xf>
    <xf numFmtId="0" fontId="33" fillId="0" borderId="108" xfId="0" applyFont="1" applyBorder="1" applyAlignment="1">
      <alignment horizontal="center" vertical="center"/>
    </xf>
    <xf numFmtId="0" fontId="5" fillId="0" borderId="125" xfId="0" applyFont="1" applyBorder="1" applyAlignment="1">
      <alignment horizontal="distributed" vertical="center"/>
    </xf>
    <xf numFmtId="0" fontId="5" fillId="0" borderId="81" xfId="0" applyFont="1" applyBorder="1" applyAlignment="1">
      <alignment horizontal="distributed" vertical="center"/>
    </xf>
    <xf numFmtId="0" fontId="5" fillId="0" borderId="148" xfId="0" applyFont="1" applyBorder="1" applyAlignment="1">
      <alignment horizontal="distributed" vertical="center"/>
    </xf>
    <xf numFmtId="0" fontId="5" fillId="0" borderId="79" xfId="0" applyFont="1" applyBorder="1" applyAlignment="1">
      <alignment horizontal="distributed" vertical="center"/>
    </xf>
    <xf numFmtId="0" fontId="5" fillId="0" borderId="68" xfId="0" applyFont="1" applyBorder="1" applyAlignment="1">
      <alignment horizontal="distributed" vertical="center"/>
    </xf>
    <xf numFmtId="0" fontId="5" fillId="0" borderId="105" xfId="0" applyFont="1" applyBorder="1" applyAlignment="1">
      <alignment horizontal="distributed" vertical="center"/>
    </xf>
    <xf numFmtId="0" fontId="39" fillId="0" borderId="0" xfId="0" applyFont="1" applyAlignment="1">
      <alignment horizontal="center" vertical="top" wrapText="1"/>
    </xf>
    <xf numFmtId="0" fontId="5" fillId="0" borderId="132" xfId="0" applyFont="1" applyBorder="1" applyAlignment="1">
      <alignment horizontal="distributed" vertical="center" wrapText="1"/>
    </xf>
    <xf numFmtId="0" fontId="5" fillId="0" borderId="85" xfId="0" applyFont="1" applyBorder="1" applyAlignment="1">
      <alignment horizontal="distributed" vertical="center" wrapText="1"/>
    </xf>
    <xf numFmtId="0" fontId="5" fillId="0" borderId="116" xfId="0" applyFont="1" applyBorder="1" applyAlignment="1">
      <alignment horizontal="distributed" vertical="center" wrapText="1"/>
    </xf>
    <xf numFmtId="0" fontId="10" fillId="9" borderId="106" xfId="0" applyFont="1" applyFill="1" applyBorder="1" applyAlignment="1" applyProtection="1">
      <alignment horizontal="left" vertical="center" shrinkToFit="1"/>
      <protection locked="0"/>
    </xf>
    <xf numFmtId="0" fontId="0" fillId="0" borderId="68" xfId="0" applyBorder="1" applyAlignment="1" applyProtection="1">
      <alignment vertical="center" shrinkToFit="1"/>
      <protection locked="0"/>
    </xf>
    <xf numFmtId="0" fontId="0" fillId="0" borderId="80" xfId="0" applyBorder="1" applyAlignment="1" applyProtection="1">
      <alignment vertical="center" shrinkToFit="1"/>
      <protection locked="0"/>
    </xf>
    <xf numFmtId="0" fontId="21" fillId="0" borderId="0" xfId="14" applyFont="1" applyAlignment="1">
      <alignment vertical="center" wrapText="1"/>
    </xf>
    <xf numFmtId="0" fontId="8" fillId="0" borderId="51" xfId="0" applyFont="1" applyBorder="1" applyAlignment="1">
      <alignment horizontal="center" vertical="center"/>
    </xf>
    <xf numFmtId="0" fontId="8" fillId="0" borderId="46" xfId="0" applyFont="1" applyBorder="1" applyAlignment="1">
      <alignment horizontal="center" vertical="center"/>
    </xf>
    <xf numFmtId="0" fontId="8" fillId="0" borderId="52" xfId="0" applyFont="1" applyBorder="1" applyAlignment="1">
      <alignment horizontal="center" vertical="center"/>
    </xf>
    <xf numFmtId="49" fontId="9" fillId="9" borderId="46" xfId="0" applyNumberFormat="1" applyFont="1" applyFill="1" applyBorder="1" applyAlignment="1" applyProtection="1">
      <alignment horizontal="center" vertical="center" shrinkToFit="1"/>
      <protection locked="0"/>
    </xf>
    <xf numFmtId="49" fontId="9" fillId="9" borderId="45" xfId="0" applyNumberFormat="1" applyFont="1" applyFill="1" applyBorder="1" applyAlignment="1" applyProtection="1">
      <alignment horizontal="center" vertical="center" shrinkToFit="1"/>
      <protection locked="0"/>
    </xf>
    <xf numFmtId="0" fontId="9" fillId="9" borderId="44" xfId="0" applyFont="1" applyFill="1" applyBorder="1" applyAlignment="1" applyProtection="1">
      <alignment horizontal="left" vertical="center" indent="1" shrinkToFit="1"/>
      <protection locked="0"/>
    </xf>
    <xf numFmtId="0" fontId="9" fillId="9" borderId="46" xfId="0" applyFont="1" applyFill="1" applyBorder="1" applyAlignment="1" applyProtection="1">
      <alignment horizontal="left" vertical="center" indent="1" shrinkToFit="1"/>
      <protection locked="0"/>
    </xf>
    <xf numFmtId="0" fontId="9" fillId="9" borderId="47" xfId="0" applyFont="1" applyFill="1" applyBorder="1" applyAlignment="1" applyProtection="1">
      <alignment horizontal="left" vertical="center" indent="1" shrinkToFit="1"/>
      <protection locked="0"/>
    </xf>
    <xf numFmtId="0" fontId="8" fillId="0" borderId="70" xfId="0" applyFont="1" applyBorder="1" applyAlignment="1">
      <alignment horizontal="center" vertical="center"/>
    </xf>
    <xf numFmtId="0" fontId="8" fillId="0" borderId="0" xfId="0" applyFont="1" applyAlignment="1">
      <alignment horizontal="center" vertical="center"/>
    </xf>
    <xf numFmtId="0" fontId="8" fillId="0" borderId="84" xfId="0" applyFont="1" applyBorder="1" applyAlignment="1">
      <alignment horizontal="center" vertical="center"/>
    </xf>
    <xf numFmtId="179" fontId="9" fillId="9" borderId="71" xfId="0" applyNumberFormat="1" applyFont="1" applyFill="1" applyBorder="1" applyAlignment="1" applyProtection="1">
      <alignment horizontal="left" vertical="center" indent="1" shrinkToFit="1"/>
      <protection locked="0"/>
    </xf>
    <xf numFmtId="179" fontId="9" fillId="9" borderId="109" xfId="0" applyNumberFormat="1" applyFont="1" applyFill="1" applyBorder="1" applyAlignment="1" applyProtection="1">
      <alignment horizontal="left" vertical="center" indent="1" shrinkToFit="1"/>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0" xfId="0" applyFont="1" applyAlignment="1">
      <alignment horizontal="center" vertical="center" wrapText="1"/>
    </xf>
    <xf numFmtId="0" fontId="5" fillId="0" borderId="84" xfId="0" applyFont="1" applyBorder="1" applyAlignment="1">
      <alignment horizontal="center" vertical="center" wrapText="1"/>
    </xf>
    <xf numFmtId="0" fontId="8" fillId="0" borderId="99" xfId="0" applyFont="1" applyBorder="1" applyAlignment="1">
      <alignment horizontal="left" vertical="center" shrinkToFit="1"/>
    </xf>
    <xf numFmtId="0" fontId="5" fillId="9" borderId="0" xfId="0" applyFont="1" applyFill="1" applyAlignment="1" applyProtection="1">
      <alignment horizontal="center" vertical="center"/>
      <protection locked="0"/>
    </xf>
    <xf numFmtId="0" fontId="7" fillId="0" borderId="0" xfId="0" applyFont="1" applyAlignment="1">
      <alignment horizontal="center" vertical="center"/>
    </xf>
    <xf numFmtId="0" fontId="5" fillId="0" borderId="0" xfId="0" applyFont="1" applyAlignment="1">
      <alignment horizontal="left" vertical="center"/>
    </xf>
    <xf numFmtId="0" fontId="0" fillId="0" borderId="0" xfId="0">
      <alignment vertical="center"/>
    </xf>
    <xf numFmtId="0" fontId="8" fillId="0" borderId="152" xfId="0" applyFont="1" applyBorder="1" applyAlignment="1">
      <alignment horizontal="left" vertical="center" shrinkToFit="1"/>
    </xf>
    <xf numFmtId="0" fontId="12" fillId="9" borderId="75" xfId="0" applyFont="1" applyFill="1" applyBorder="1" applyAlignment="1" applyProtection="1">
      <alignment horizontal="left" vertical="center" indent="1" shrinkToFit="1"/>
      <protection locked="0"/>
    </xf>
    <xf numFmtId="0" fontId="12" fillId="9" borderId="68" xfId="0" applyFont="1" applyFill="1" applyBorder="1" applyAlignment="1" applyProtection="1">
      <alignment horizontal="left" vertical="center" indent="1" shrinkToFit="1"/>
      <protection locked="0"/>
    </xf>
    <xf numFmtId="0" fontId="12" fillId="9" borderId="69" xfId="0" applyFont="1" applyFill="1" applyBorder="1" applyAlignment="1" applyProtection="1">
      <alignment horizontal="left" vertical="center" indent="1" shrinkToFit="1"/>
      <protection locked="0"/>
    </xf>
    <xf numFmtId="0" fontId="8" fillId="0" borderId="154" xfId="0" applyFont="1" applyBorder="1" applyAlignment="1">
      <alignment horizontal="center" vertical="center"/>
    </xf>
    <xf numFmtId="0" fontId="8" fillId="0" borderId="99" xfId="0" applyFont="1" applyBorder="1" applyAlignment="1">
      <alignment horizontal="center" vertical="center"/>
    </xf>
    <xf numFmtId="0" fontId="8" fillId="0" borderId="155" xfId="0" applyFont="1" applyBorder="1" applyAlignment="1">
      <alignment horizontal="center" vertical="center"/>
    </xf>
    <xf numFmtId="0" fontId="9" fillId="9" borderId="145" xfId="0" applyFont="1" applyFill="1" applyBorder="1" applyAlignment="1" applyProtection="1">
      <alignment horizontal="left" vertical="center" shrinkToFit="1"/>
      <protection locked="0"/>
    </xf>
    <xf numFmtId="0" fontId="0" fillId="0" borderId="89" xfId="0" applyBorder="1" applyAlignment="1" applyProtection="1">
      <alignment horizontal="left" vertical="center" shrinkToFit="1"/>
      <protection locked="0"/>
    </xf>
    <xf numFmtId="0" fontId="0" fillId="0" borderId="147" xfId="0" applyBorder="1" applyAlignment="1" applyProtection="1">
      <alignment horizontal="left" vertical="center" shrinkToFit="1"/>
      <protection locked="0"/>
    </xf>
    <xf numFmtId="0" fontId="10" fillId="0" borderId="0" xfId="0" applyFont="1" applyAlignment="1">
      <alignment horizontal="center" vertical="center"/>
    </xf>
    <xf numFmtId="0" fontId="8" fillId="0" borderId="0" xfId="7" applyFont="1" applyAlignment="1">
      <alignment vertical="center" wrapText="1"/>
    </xf>
    <xf numFmtId="0" fontId="0" fillId="0" borderId="0" xfId="0" applyAlignment="1">
      <alignment horizontal="center" vertical="center"/>
    </xf>
    <xf numFmtId="0" fontId="21" fillId="9" borderId="81" xfId="0" applyFont="1" applyFill="1" applyBorder="1" applyAlignment="1" applyProtection="1">
      <alignment horizontal="left" vertical="center" shrinkToFit="1"/>
      <protection locked="0"/>
    </xf>
    <xf numFmtId="0" fontId="21" fillId="9" borderId="126" xfId="0" applyFont="1" applyFill="1" applyBorder="1" applyAlignment="1" applyProtection="1">
      <alignment horizontal="left" vertical="center" shrinkToFit="1"/>
      <protection locked="0"/>
    </xf>
    <xf numFmtId="0" fontId="6" fillId="0" borderId="0" xfId="0" applyFont="1" applyAlignment="1">
      <alignment horizontal="center" vertical="top"/>
    </xf>
    <xf numFmtId="0" fontId="17" fillId="0" borderId="0" xfId="0" applyFont="1" applyAlignment="1">
      <alignment vertical="center" wrapText="1"/>
    </xf>
    <xf numFmtId="0" fontId="17" fillId="0" borderId="84" xfId="0" applyFont="1" applyBorder="1" applyAlignment="1">
      <alignment vertical="center" wrapText="1"/>
    </xf>
    <xf numFmtId="0" fontId="8" fillId="0" borderId="93" xfId="0" applyFont="1" applyBorder="1" applyAlignment="1">
      <alignment horizontal="center" vertical="center" wrapText="1"/>
    </xf>
    <xf numFmtId="0" fontId="8" fillId="0" borderId="49" xfId="0" applyFont="1" applyBorder="1" applyAlignment="1">
      <alignment horizontal="center" vertical="center"/>
    </xf>
    <xf numFmtId="0" fontId="8" fillId="0" borderId="96" xfId="0" applyFont="1" applyBorder="1" applyAlignment="1">
      <alignment horizontal="center" vertical="center"/>
    </xf>
    <xf numFmtId="0" fontId="8" fillId="0" borderId="72" xfId="0" applyFont="1" applyBorder="1" applyAlignment="1">
      <alignment horizontal="center" vertical="center"/>
    </xf>
    <xf numFmtId="0" fontId="8" fillId="0" borderId="100" xfId="0" applyFont="1" applyBorder="1" applyAlignment="1">
      <alignment horizontal="center" vertical="center"/>
    </xf>
    <xf numFmtId="0" fontId="9" fillId="9" borderId="72" xfId="0" applyFont="1" applyFill="1" applyBorder="1" applyAlignment="1" applyProtection="1">
      <alignment horizontal="left" vertical="center" shrinkToFit="1"/>
      <protection locked="0"/>
    </xf>
    <xf numFmtId="0" fontId="9" fillId="9" borderId="46" xfId="0" applyFont="1" applyFill="1" applyBorder="1" applyAlignment="1" applyProtection="1">
      <alignment horizontal="left" vertical="center" shrinkToFit="1"/>
      <protection locked="0"/>
    </xf>
    <xf numFmtId="0" fontId="9" fillId="9" borderId="52" xfId="0" applyFont="1" applyFill="1" applyBorder="1" applyAlignment="1" applyProtection="1">
      <alignment horizontal="left" vertical="center" shrinkToFit="1"/>
      <protection locked="0"/>
    </xf>
    <xf numFmtId="0" fontId="12" fillId="0" borderId="93"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107"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0" xfId="0" applyFont="1" applyAlignment="1">
      <alignment horizontal="center" vertical="center" shrinkToFit="1"/>
    </xf>
    <xf numFmtId="0" fontId="12" fillId="0" borderId="108"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100" xfId="0" applyFont="1" applyBorder="1" applyAlignment="1">
      <alignment horizontal="center" vertical="center" shrinkToFit="1"/>
    </xf>
    <xf numFmtId="0" fontId="9" fillId="9" borderId="68" xfId="0" applyFont="1" applyFill="1" applyBorder="1" applyAlignment="1" applyProtection="1">
      <alignment horizontal="left" vertical="center" shrinkToFit="1"/>
      <protection locked="0"/>
    </xf>
    <xf numFmtId="0" fontId="9" fillId="9" borderId="69" xfId="0" applyFont="1" applyFill="1" applyBorder="1" applyAlignment="1" applyProtection="1">
      <alignment horizontal="left" vertical="center" shrinkToFit="1"/>
      <protection locked="0"/>
    </xf>
    <xf numFmtId="0" fontId="8" fillId="0" borderId="101" xfId="0" applyFont="1" applyBorder="1" applyAlignment="1">
      <alignment horizontal="center" vertical="center"/>
    </xf>
    <xf numFmtId="0" fontId="8" fillId="0" borderId="86" xfId="0" applyFont="1" applyBorder="1" applyAlignment="1">
      <alignment horizontal="center" vertical="center"/>
    </xf>
    <xf numFmtId="0" fontId="8" fillId="0" borderId="121" xfId="0" applyFont="1" applyBorder="1" applyAlignment="1">
      <alignment horizontal="center" vertical="center"/>
    </xf>
    <xf numFmtId="0" fontId="9" fillId="9" borderId="68" xfId="0" applyFont="1" applyFill="1" applyBorder="1" applyAlignment="1" applyProtection="1">
      <alignment vertical="center" shrinkToFit="1"/>
      <protection locked="0"/>
    </xf>
    <xf numFmtId="0" fontId="9" fillId="9" borderId="69" xfId="0" applyFont="1" applyFill="1" applyBorder="1" applyAlignment="1" applyProtection="1">
      <alignment vertical="center" shrinkToFit="1"/>
      <protection locked="0"/>
    </xf>
    <xf numFmtId="49" fontId="9" fillId="9" borderId="46" xfId="0" applyNumberFormat="1" applyFont="1" applyFill="1" applyBorder="1" applyAlignment="1" applyProtection="1">
      <alignment horizontal="center" vertical="center"/>
      <protection locked="0"/>
    </xf>
    <xf numFmtId="49" fontId="9" fillId="9" borderId="45" xfId="0" applyNumberFormat="1" applyFont="1" applyFill="1" applyBorder="1" applyAlignment="1" applyProtection="1">
      <alignment horizontal="center" vertical="center"/>
      <protection locked="0"/>
    </xf>
    <xf numFmtId="0" fontId="8" fillId="0" borderId="82" xfId="0" applyFont="1" applyBorder="1" applyAlignment="1">
      <alignment horizontal="center" vertical="center" wrapText="1"/>
    </xf>
    <xf numFmtId="0" fontId="8" fillId="0" borderId="12" xfId="0" applyFont="1" applyBorder="1" applyAlignment="1">
      <alignment horizontal="center" vertical="center"/>
    </xf>
    <xf numFmtId="0" fontId="8" fillId="0" borderId="151" xfId="0" applyFont="1" applyBorder="1" applyAlignment="1">
      <alignment horizontal="center" vertical="center"/>
    </xf>
    <xf numFmtId="0" fontId="21" fillId="9" borderId="104" xfId="0" applyFont="1" applyFill="1" applyBorder="1" applyAlignment="1" applyProtection="1">
      <alignment horizontal="left" vertical="center" shrinkToFit="1"/>
      <protection locked="0"/>
    </xf>
    <xf numFmtId="0" fontId="12" fillId="0" borderId="82"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73" xfId="0" applyFont="1" applyBorder="1" applyAlignment="1">
      <alignment horizontal="center" vertical="center" shrinkToFit="1"/>
    </xf>
    <xf numFmtId="0" fontId="12" fillId="0" borderId="71" xfId="0" applyFont="1" applyBorder="1" applyAlignment="1">
      <alignment horizontal="center" vertical="center" shrinkToFit="1"/>
    </xf>
    <xf numFmtId="0" fontId="12" fillId="0" borderId="109" xfId="0" applyFont="1" applyBorder="1" applyAlignment="1">
      <alignment horizontal="center" vertical="center" shrinkToFit="1"/>
    </xf>
    <xf numFmtId="0" fontId="21" fillId="9" borderId="68" xfId="0" applyFont="1" applyFill="1" applyBorder="1" applyAlignment="1" applyProtection="1">
      <alignment horizontal="left" vertical="center" shrinkToFit="1"/>
      <protection locked="0"/>
    </xf>
    <xf numFmtId="0" fontId="21" fillId="9" borderId="69" xfId="0" applyFont="1" applyFill="1" applyBorder="1" applyAlignment="1" applyProtection="1">
      <alignment horizontal="left" vertical="center" shrinkToFit="1"/>
      <protection locked="0"/>
    </xf>
    <xf numFmtId="0" fontId="8" fillId="0" borderId="73" xfId="0" applyFont="1" applyBorder="1" applyAlignment="1">
      <alignment horizontal="center" vertical="center"/>
    </xf>
    <xf numFmtId="0" fontId="8" fillId="0" borderId="71" xfId="0" applyFont="1" applyBorder="1" applyAlignment="1">
      <alignment horizontal="center" vertical="center"/>
    </xf>
    <xf numFmtId="0" fontId="8" fillId="0" borderId="90" xfId="0" applyFont="1" applyBorder="1" applyAlignment="1">
      <alignment horizontal="center" vertical="center"/>
    </xf>
    <xf numFmtId="0" fontId="9" fillId="0" borderId="0" xfId="0" applyFont="1" applyAlignment="1">
      <alignment horizontal="left" vertical="top" wrapText="1"/>
    </xf>
    <xf numFmtId="0" fontId="9" fillId="9" borderId="76" xfId="0" applyFont="1" applyFill="1" applyBorder="1" applyAlignment="1" applyProtection="1">
      <alignment horizontal="left" vertical="center" shrinkToFit="1"/>
      <protection locked="0"/>
    </xf>
    <xf numFmtId="0" fontId="22" fillId="0" borderId="89" xfId="0" applyFont="1" applyBorder="1" applyAlignment="1" applyProtection="1">
      <alignment horizontal="left" vertical="center" shrinkToFit="1"/>
      <protection locked="0"/>
    </xf>
    <xf numFmtId="0" fontId="22" fillId="0" borderId="146" xfId="0" applyFont="1" applyBorder="1" applyAlignment="1" applyProtection="1">
      <alignment horizontal="left" vertical="center" shrinkToFit="1"/>
      <protection locked="0"/>
    </xf>
    <xf numFmtId="0" fontId="9" fillId="0" borderId="0" xfId="0" applyFont="1" applyAlignment="1">
      <alignment vertical="top" wrapText="1"/>
    </xf>
    <xf numFmtId="0" fontId="8" fillId="0" borderId="75"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179" fontId="9" fillId="9" borderId="75" xfId="0" applyNumberFormat="1" applyFont="1" applyFill="1" applyBorder="1" applyAlignment="1" applyProtection="1">
      <alignment horizontal="left" vertical="center" shrinkToFit="1"/>
      <protection locked="0"/>
    </xf>
    <xf numFmtId="179" fontId="9" fillId="9" borderId="68" xfId="0" applyNumberFormat="1" applyFont="1" applyFill="1" applyBorder="1" applyAlignment="1" applyProtection="1">
      <alignment horizontal="left" vertical="center" shrinkToFit="1"/>
      <protection locked="0"/>
    </xf>
    <xf numFmtId="179" fontId="9" fillId="9" borderId="105" xfId="0" applyNumberFormat="1" applyFont="1" applyFill="1" applyBorder="1" applyAlignment="1" applyProtection="1">
      <alignment horizontal="left" vertical="center" shrinkToFit="1"/>
      <protection locked="0"/>
    </xf>
    <xf numFmtId="0" fontId="8" fillId="0" borderId="106" xfId="0" applyFont="1" applyBorder="1" applyAlignment="1">
      <alignment horizontal="center" vertical="center"/>
    </xf>
    <xf numFmtId="0" fontId="8" fillId="0" borderId="105" xfId="0" applyFont="1" applyBorder="1" applyAlignment="1">
      <alignment horizontal="center" vertical="center"/>
    </xf>
    <xf numFmtId="179" fontId="9" fillId="9" borderId="106" xfId="0" applyNumberFormat="1" applyFont="1" applyFill="1" applyBorder="1" applyAlignment="1" applyProtection="1">
      <alignment horizontal="left" vertical="center" shrinkToFit="1"/>
      <protection locked="0"/>
    </xf>
    <xf numFmtId="179" fontId="9" fillId="9" borderId="80" xfId="0" applyNumberFormat="1" applyFont="1" applyFill="1" applyBorder="1" applyAlignment="1" applyProtection="1">
      <alignment horizontal="left" vertical="center" shrinkToFit="1"/>
      <protection locked="0"/>
    </xf>
    <xf numFmtId="179" fontId="8" fillId="15" borderId="145" xfId="0" applyNumberFormat="1" applyFont="1" applyFill="1" applyBorder="1" applyAlignment="1">
      <alignment horizontal="center" vertical="center" shrinkToFit="1"/>
    </xf>
    <xf numFmtId="179" fontId="8" fillId="15" borderId="89" xfId="0" applyNumberFormat="1" applyFont="1" applyFill="1" applyBorder="1" applyAlignment="1">
      <alignment horizontal="center" vertical="center" shrinkToFit="1"/>
    </xf>
    <xf numFmtId="179" fontId="8" fillId="15" borderId="146" xfId="0" applyNumberFormat="1" applyFont="1" applyFill="1" applyBorder="1" applyAlignment="1">
      <alignment horizontal="center" vertical="center" shrinkToFit="1"/>
    </xf>
    <xf numFmtId="0" fontId="22" fillId="0" borderId="147" xfId="0" applyFont="1" applyBorder="1" applyAlignment="1" applyProtection="1">
      <alignment horizontal="left" vertical="center" shrinkToFit="1"/>
      <protection locked="0"/>
    </xf>
    <xf numFmtId="0" fontId="9" fillId="0" borderId="132" xfId="0" applyFont="1" applyBorder="1" applyAlignment="1">
      <alignment horizontal="center" vertical="center" textRotation="91" wrapText="1"/>
    </xf>
    <xf numFmtId="0" fontId="9" fillId="0" borderId="85" xfId="0" applyFont="1" applyBorder="1" applyAlignment="1">
      <alignment horizontal="center" vertical="center" textRotation="91" wrapText="1"/>
    </xf>
    <xf numFmtId="0" fontId="21" fillId="0" borderId="85" xfId="0" applyFont="1" applyBorder="1" applyAlignment="1">
      <alignment horizontal="left" vertical="center" wrapText="1"/>
    </xf>
    <xf numFmtId="0" fontId="21" fillId="0" borderId="131" xfId="0" applyFont="1" applyBorder="1" applyAlignment="1">
      <alignment horizontal="left" vertical="center" wrapText="1"/>
    </xf>
    <xf numFmtId="0" fontId="8" fillId="0" borderId="76" xfId="0" applyFont="1" applyBorder="1" applyAlignment="1">
      <alignment horizontal="center" vertical="center"/>
    </xf>
    <xf numFmtId="0" fontId="8" fillId="0" borderId="89" xfId="0" applyFont="1" applyBorder="1" applyAlignment="1">
      <alignment horizontal="center" vertical="center"/>
    </xf>
    <xf numFmtId="0" fontId="8" fillId="0" borderId="127" xfId="0" applyFont="1" applyBorder="1" applyAlignment="1">
      <alignment horizontal="center" vertical="center"/>
    </xf>
    <xf numFmtId="177" fontId="43" fillId="15" borderId="0" xfId="0" applyNumberFormat="1" applyFont="1" applyFill="1" applyAlignment="1">
      <alignment horizontal="center" vertical="center" shrinkToFit="1"/>
    </xf>
    <xf numFmtId="0" fontId="10" fillId="9" borderId="117" xfId="16" applyFont="1" applyFill="1" applyBorder="1" applyAlignment="1" applyProtection="1">
      <alignment horizontal="center" vertical="center"/>
      <protection locked="0"/>
    </xf>
    <xf numFmtId="0" fontId="9" fillId="15" borderId="117" xfId="0" applyFont="1" applyFill="1" applyBorder="1" applyAlignment="1">
      <alignment horizontal="center" vertical="center" wrapText="1"/>
    </xf>
    <xf numFmtId="0" fontId="9" fillId="9" borderId="6" xfId="0" applyFont="1" applyFill="1" applyBorder="1" applyAlignment="1" applyProtection="1">
      <alignment horizontal="center" vertical="center"/>
      <protection locked="0"/>
    </xf>
    <xf numFmtId="177" fontId="8" fillId="15" borderId="93" xfId="0" applyNumberFormat="1" applyFont="1" applyFill="1" applyBorder="1" applyAlignment="1">
      <alignment horizontal="center" vertical="center" shrinkToFit="1"/>
    </xf>
    <xf numFmtId="177" fontId="8" fillId="15" borderId="73" xfId="0" applyNumberFormat="1" applyFont="1" applyFill="1" applyBorder="1" applyAlignment="1">
      <alignment horizontal="center" vertical="center" shrinkToFit="1"/>
    </xf>
    <xf numFmtId="0" fontId="8" fillId="9" borderId="86" xfId="0" applyFont="1" applyFill="1" applyBorder="1" applyAlignment="1" applyProtection="1">
      <alignment horizontal="center" vertical="center"/>
      <protection locked="0"/>
    </xf>
    <xf numFmtId="0" fontId="8" fillId="9" borderId="72" xfId="0" applyFont="1" applyFill="1" applyBorder="1" applyAlignment="1" applyProtection="1">
      <alignment horizontal="center" vertical="center"/>
      <protection locked="0"/>
    </xf>
    <xf numFmtId="0" fontId="8" fillId="15" borderId="75" xfId="0" applyFont="1" applyFill="1" applyBorder="1" applyAlignment="1">
      <alignment horizontal="center" vertical="center"/>
    </xf>
    <xf numFmtId="0" fontId="8" fillId="15" borderId="68" xfId="0" applyFont="1" applyFill="1" applyBorder="1" applyAlignment="1">
      <alignment horizontal="center" vertical="center"/>
    </xf>
    <xf numFmtId="0" fontId="8" fillId="15" borderId="69" xfId="0" applyFont="1" applyFill="1" applyBorder="1" applyAlignment="1">
      <alignment horizontal="center" vertical="center"/>
    </xf>
    <xf numFmtId="0" fontId="9" fillId="15" borderId="106" xfId="0" applyFont="1" applyFill="1" applyBorder="1" applyAlignment="1">
      <alignment horizontal="center" vertical="center"/>
    </xf>
    <xf numFmtId="0" fontId="9" fillId="15" borderId="105" xfId="0" applyFont="1" applyFill="1" applyBorder="1" applyAlignment="1">
      <alignment horizontal="center" vertical="center"/>
    </xf>
    <xf numFmtId="0" fontId="17" fillId="15" borderId="87" xfId="0" applyFont="1" applyFill="1" applyBorder="1" applyAlignment="1">
      <alignment horizontal="center" vertical="center" wrapText="1"/>
    </xf>
    <xf numFmtId="0" fontId="17" fillId="15" borderId="0" xfId="0" applyFont="1" applyFill="1" applyAlignment="1">
      <alignment horizontal="center" vertical="center" wrapText="1"/>
    </xf>
    <xf numFmtId="0" fontId="17" fillId="15" borderId="84" xfId="0" applyFont="1" applyFill="1" applyBorder="1" applyAlignment="1">
      <alignment horizontal="center" vertical="center" wrapText="1"/>
    </xf>
    <xf numFmtId="0" fontId="17" fillId="15" borderId="113" xfId="0" applyFont="1" applyFill="1" applyBorder="1" applyAlignment="1">
      <alignment horizontal="center" vertical="center" wrapText="1"/>
    </xf>
    <xf numFmtId="0" fontId="17" fillId="15" borderId="71" xfId="0" applyFont="1" applyFill="1" applyBorder="1" applyAlignment="1">
      <alignment horizontal="center" vertical="center" wrapText="1"/>
    </xf>
    <xf numFmtId="0" fontId="17" fillId="15" borderId="90" xfId="0" applyFont="1" applyFill="1" applyBorder="1" applyAlignment="1">
      <alignment horizontal="center" vertical="center" wrapText="1"/>
    </xf>
    <xf numFmtId="49" fontId="9" fillId="15" borderId="49" xfId="0" applyNumberFormat="1" applyFont="1" applyFill="1" applyBorder="1" applyAlignment="1">
      <alignment horizontal="left" vertical="center" wrapText="1"/>
    </xf>
    <xf numFmtId="49" fontId="9" fillId="15" borderId="0" xfId="0" applyNumberFormat="1" applyFont="1" applyFill="1" applyAlignment="1">
      <alignment horizontal="left" vertical="center" wrapText="1"/>
    </xf>
    <xf numFmtId="0" fontId="17" fillId="15" borderId="0" xfId="0" applyFont="1" applyFill="1" applyAlignment="1">
      <alignment vertical="center" wrapText="1"/>
    </xf>
    <xf numFmtId="0" fontId="8" fillId="9" borderId="5" xfId="0" applyFont="1" applyFill="1" applyBorder="1" applyAlignment="1" applyProtection="1">
      <alignment horizontal="left" vertical="center" shrinkToFit="1"/>
      <protection locked="0"/>
    </xf>
    <xf numFmtId="0" fontId="8" fillId="9" borderId="6" xfId="0" applyFont="1" applyFill="1" applyBorder="1" applyAlignment="1" applyProtection="1">
      <alignment horizontal="left" vertical="center" shrinkToFit="1"/>
      <protection locked="0"/>
    </xf>
    <xf numFmtId="0" fontId="8" fillId="9" borderId="7" xfId="0" applyFont="1" applyFill="1" applyBorder="1" applyAlignment="1" applyProtection="1">
      <alignment horizontal="left" vertical="center" shrinkToFit="1"/>
      <protection locked="0"/>
    </xf>
    <xf numFmtId="0" fontId="9" fillId="15" borderId="0" xfId="0" applyFont="1" applyFill="1" applyAlignment="1">
      <alignment horizontal="left" vertical="center" shrinkToFit="1"/>
    </xf>
    <xf numFmtId="0" fontId="9" fillId="15" borderId="93"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9" fillId="15" borderId="92" xfId="0" applyFont="1" applyFill="1" applyBorder="1" applyAlignment="1">
      <alignment horizontal="center" vertical="center" wrapText="1"/>
    </xf>
    <xf numFmtId="0" fontId="9" fillId="15" borderId="70" xfId="0" applyFont="1" applyFill="1" applyBorder="1" applyAlignment="1">
      <alignment horizontal="center" vertical="center" wrapText="1"/>
    </xf>
    <xf numFmtId="0" fontId="9" fillId="15" borderId="0" xfId="0" applyFont="1" applyFill="1" applyAlignment="1">
      <alignment horizontal="center" vertical="center" wrapText="1"/>
    </xf>
    <xf numFmtId="0" fontId="9" fillId="15" borderId="84" xfId="0" applyFont="1" applyFill="1" applyBorder="1" applyAlignment="1">
      <alignment horizontal="center" vertical="center" wrapText="1"/>
    </xf>
    <xf numFmtId="0" fontId="9" fillId="15" borderId="73" xfId="0" applyFont="1" applyFill="1" applyBorder="1" applyAlignment="1">
      <alignment horizontal="center" vertical="center" wrapText="1"/>
    </xf>
    <xf numFmtId="0" fontId="9" fillId="15" borderId="71" xfId="0" applyFont="1" applyFill="1" applyBorder="1" applyAlignment="1">
      <alignment horizontal="center" vertical="center" wrapText="1"/>
    </xf>
    <xf numFmtId="0" fontId="9" fillId="15" borderId="90" xfId="0" applyFont="1" applyFill="1" applyBorder="1" applyAlignment="1">
      <alignment horizontal="center" vertical="center" wrapText="1"/>
    </xf>
    <xf numFmtId="0" fontId="10" fillId="15" borderId="93" xfId="0" applyFont="1" applyFill="1" applyBorder="1" applyAlignment="1">
      <alignment horizontal="center" vertical="center" wrapText="1"/>
    </xf>
    <xf numFmtId="0" fontId="10" fillId="15" borderId="49" xfId="0" applyFont="1" applyFill="1" applyBorder="1" applyAlignment="1">
      <alignment horizontal="center" vertical="center" wrapText="1"/>
    </xf>
    <xf numFmtId="0" fontId="10" fillId="15" borderId="50" xfId="0" applyFont="1" applyFill="1" applyBorder="1" applyAlignment="1">
      <alignment horizontal="center" vertical="center" wrapText="1"/>
    </xf>
    <xf numFmtId="0" fontId="10" fillId="15" borderId="70" xfId="0" applyFont="1" applyFill="1" applyBorder="1" applyAlignment="1">
      <alignment horizontal="center" vertical="center" wrapText="1"/>
    </xf>
    <xf numFmtId="0" fontId="10" fillId="15" borderId="0" xfId="0" applyFont="1" applyFill="1" applyAlignment="1">
      <alignment horizontal="center" vertical="center" wrapText="1"/>
    </xf>
    <xf numFmtId="0" fontId="10" fillId="15" borderId="102" xfId="0" applyFont="1" applyFill="1" applyBorder="1" applyAlignment="1">
      <alignment horizontal="center" vertical="center" wrapText="1"/>
    </xf>
    <xf numFmtId="0" fontId="10" fillId="15" borderId="73" xfId="0" applyFont="1" applyFill="1" applyBorder="1" applyAlignment="1">
      <alignment horizontal="center" vertical="center" wrapText="1"/>
    </xf>
    <xf numFmtId="0" fontId="10" fillId="15" borderId="74" xfId="0" applyFont="1" applyFill="1" applyBorder="1" applyAlignment="1">
      <alignment horizontal="center" vertical="center" wrapText="1"/>
    </xf>
    <xf numFmtId="0" fontId="8" fillId="15" borderId="91"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50" xfId="0" applyFont="1" applyFill="1" applyBorder="1" applyAlignment="1">
      <alignment horizontal="center" vertical="center" wrapText="1"/>
    </xf>
    <xf numFmtId="0" fontId="8" fillId="15" borderId="87" xfId="0" applyFont="1" applyFill="1" applyBorder="1" applyAlignment="1">
      <alignment horizontal="center" vertical="center" wrapText="1"/>
    </xf>
    <xf numFmtId="0" fontId="8" fillId="15" borderId="102" xfId="0" applyFont="1" applyFill="1" applyBorder="1" applyAlignment="1">
      <alignment horizontal="center" vertical="center" wrapText="1"/>
    </xf>
    <xf numFmtId="0" fontId="8" fillId="15" borderId="113" xfId="0" applyFont="1" applyFill="1" applyBorder="1" applyAlignment="1">
      <alignment horizontal="center" vertical="center" wrapText="1"/>
    </xf>
    <xf numFmtId="0" fontId="8" fillId="15" borderId="71" xfId="0" applyFont="1" applyFill="1" applyBorder="1" applyAlignment="1">
      <alignment horizontal="center" vertical="center" wrapText="1"/>
    </xf>
    <xf numFmtId="0" fontId="8" fillId="15" borderId="74" xfId="0" applyFont="1" applyFill="1" applyBorder="1" applyAlignment="1">
      <alignment horizontal="center" vertical="center" wrapText="1"/>
    </xf>
    <xf numFmtId="0" fontId="9" fillId="15" borderId="91" xfId="0" applyFont="1" applyFill="1" applyBorder="1" applyAlignment="1">
      <alignment horizontal="center" vertical="center" wrapText="1"/>
    </xf>
    <xf numFmtId="0" fontId="9" fillId="15" borderId="87" xfId="0" applyFont="1" applyFill="1" applyBorder="1" applyAlignment="1">
      <alignment horizontal="center" vertical="center" wrapText="1"/>
    </xf>
    <xf numFmtId="0" fontId="9" fillId="15" borderId="113" xfId="0" applyFont="1" applyFill="1" applyBorder="1" applyAlignment="1">
      <alignment horizontal="center" vertical="center" wrapText="1"/>
    </xf>
    <xf numFmtId="0" fontId="8" fillId="15" borderId="93" xfId="0" applyFont="1" applyFill="1" applyBorder="1" applyAlignment="1">
      <alignment horizontal="center" vertical="center" wrapText="1"/>
    </xf>
    <xf numFmtId="0" fontId="8" fillId="15" borderId="92" xfId="0" applyFont="1" applyFill="1" applyBorder="1" applyAlignment="1">
      <alignment horizontal="center" vertical="center" wrapText="1"/>
    </xf>
    <xf numFmtId="0" fontId="8" fillId="15" borderId="70" xfId="0" applyFont="1" applyFill="1" applyBorder="1" applyAlignment="1">
      <alignment horizontal="center" vertical="center" wrapText="1"/>
    </xf>
    <xf numFmtId="0" fontId="8" fillId="15" borderId="84" xfId="0" applyFont="1" applyFill="1" applyBorder="1" applyAlignment="1">
      <alignment horizontal="center" vertical="center" wrapText="1"/>
    </xf>
    <xf numFmtId="0" fontId="8" fillId="15" borderId="73" xfId="0" applyFont="1" applyFill="1" applyBorder="1" applyAlignment="1">
      <alignment horizontal="center" vertical="center" wrapText="1"/>
    </xf>
    <xf numFmtId="0" fontId="8" fillId="15" borderId="90" xfId="0" applyFont="1" applyFill="1" applyBorder="1" applyAlignment="1">
      <alignment horizontal="center" vertical="center" wrapText="1"/>
    </xf>
    <xf numFmtId="183" fontId="9" fillId="15" borderId="5" xfId="0" applyNumberFormat="1" applyFont="1" applyFill="1" applyBorder="1" applyAlignment="1">
      <alignment horizontal="center" vertical="center" wrapText="1"/>
    </xf>
    <xf numFmtId="183" fontId="9" fillId="15" borderId="6" xfId="0" applyNumberFormat="1" applyFont="1" applyFill="1" applyBorder="1" applyAlignment="1">
      <alignment horizontal="center" vertical="center" wrapText="1"/>
    </xf>
    <xf numFmtId="183" fontId="9" fillId="15" borderId="141" xfId="0" applyNumberFormat="1" applyFont="1" applyFill="1" applyBorder="1" applyAlignment="1">
      <alignment horizontal="center" vertical="center" wrapText="1"/>
    </xf>
    <xf numFmtId="183" fontId="9" fillId="15" borderId="36" xfId="0" applyNumberFormat="1" applyFont="1" applyFill="1" applyBorder="1" applyAlignment="1">
      <alignment horizontal="center" vertical="center"/>
    </xf>
    <xf numFmtId="183" fontId="9" fillId="15" borderId="6" xfId="0" applyNumberFormat="1" applyFont="1" applyFill="1" applyBorder="1" applyAlignment="1">
      <alignment horizontal="center" vertical="center"/>
    </xf>
    <xf numFmtId="183" fontId="9" fillId="15" borderId="141" xfId="0" applyNumberFormat="1" applyFont="1" applyFill="1" applyBorder="1" applyAlignment="1">
      <alignment horizontal="center" vertical="center"/>
    </xf>
    <xf numFmtId="183" fontId="9" fillId="15" borderId="36" xfId="0" applyNumberFormat="1" applyFont="1" applyFill="1" applyBorder="1" applyAlignment="1">
      <alignment horizontal="center" vertical="center" wrapText="1"/>
    </xf>
    <xf numFmtId="183" fontId="9" fillId="15" borderId="7" xfId="0" applyNumberFormat="1" applyFont="1" applyFill="1" applyBorder="1" applyAlignment="1">
      <alignment horizontal="center" vertical="center" wrapText="1"/>
    </xf>
    <xf numFmtId="9" fontId="9" fillId="15" borderId="5" xfId="0" applyNumberFormat="1" applyFont="1" applyFill="1" applyBorder="1" applyAlignment="1">
      <alignment horizontal="center" vertical="center" wrapText="1"/>
    </xf>
    <xf numFmtId="12" fontId="9" fillId="15" borderId="6" xfId="0" applyNumberFormat="1" applyFont="1" applyFill="1" applyBorder="1" applyAlignment="1">
      <alignment horizontal="center" vertical="center" wrapText="1"/>
    </xf>
    <xf numFmtId="12" fontId="9" fillId="15" borderId="7" xfId="0" applyNumberFormat="1" applyFont="1" applyFill="1" applyBorder="1" applyAlignment="1">
      <alignment horizontal="center" vertical="center" wrapText="1"/>
    </xf>
    <xf numFmtId="12" fontId="9" fillId="15" borderId="5" xfId="0" applyNumberFormat="1" applyFont="1" applyFill="1" applyBorder="1" applyAlignment="1">
      <alignment horizontal="center" vertical="center" wrapText="1"/>
    </xf>
    <xf numFmtId="177" fontId="17" fillId="15" borderId="0" xfId="0" applyNumberFormat="1" applyFont="1" applyFill="1" applyAlignment="1">
      <alignment horizontal="left" vertical="center" shrinkToFit="1"/>
    </xf>
    <xf numFmtId="0" fontId="10" fillId="15" borderId="72" xfId="0" applyFont="1" applyFill="1" applyBorder="1" applyAlignment="1">
      <alignment horizontal="center" vertical="center" shrinkToFit="1"/>
    </xf>
    <xf numFmtId="0" fontId="8" fillId="9" borderId="72" xfId="0" applyFont="1" applyFill="1" applyBorder="1" applyAlignment="1" applyProtection="1">
      <alignment vertical="center" shrinkToFit="1"/>
      <protection locked="0"/>
    </xf>
    <xf numFmtId="0" fontId="9" fillId="15" borderId="0" xfId="0" applyFont="1" applyFill="1" applyAlignment="1">
      <alignment vertical="center" wrapText="1" shrinkToFit="1"/>
    </xf>
    <xf numFmtId="0" fontId="7" fillId="15" borderId="0" xfId="0" applyFont="1" applyFill="1" applyAlignment="1">
      <alignment horizontal="center" vertical="center"/>
    </xf>
    <xf numFmtId="0" fontId="8" fillId="9" borderId="68" xfId="0" applyFont="1" applyFill="1" applyBorder="1" applyAlignment="1" applyProtection="1">
      <alignment vertical="center" shrinkToFit="1"/>
      <protection locked="0"/>
    </xf>
    <xf numFmtId="0" fontId="9" fillId="15" borderId="0" xfId="0" applyFont="1" applyFill="1" applyAlignment="1">
      <alignment vertical="center" shrinkToFit="1"/>
    </xf>
    <xf numFmtId="0" fontId="8" fillId="15" borderId="5" xfId="0" applyFont="1" applyFill="1" applyBorder="1" applyAlignment="1">
      <alignment horizontal="distributed" vertical="center"/>
    </xf>
    <xf numFmtId="0" fontId="8" fillId="15" borderId="6" xfId="0" applyFont="1" applyFill="1" applyBorder="1" applyAlignment="1">
      <alignment horizontal="distributed" vertical="center"/>
    </xf>
    <xf numFmtId="0" fontId="8" fillId="15" borderId="7" xfId="0" applyFont="1" applyFill="1" applyBorder="1" applyAlignment="1">
      <alignment horizontal="distributed" vertical="center"/>
    </xf>
    <xf numFmtId="0" fontId="42" fillId="15" borderId="49" xfId="19" applyFont="1" applyFill="1" applyBorder="1" applyAlignment="1" applyProtection="1">
      <alignment horizontal="center" vertical="center"/>
    </xf>
    <xf numFmtId="0" fontId="9" fillId="15" borderId="117" xfId="0" applyFont="1" applyFill="1" applyBorder="1" applyAlignment="1">
      <alignment horizontal="center" vertical="center" wrapText="1" shrinkToFit="1"/>
    </xf>
    <xf numFmtId="0" fontId="8" fillId="15" borderId="117" xfId="0" applyFont="1" applyFill="1" applyBorder="1" applyAlignment="1">
      <alignment horizontal="center" vertical="center"/>
    </xf>
    <xf numFmtId="0" fontId="8" fillId="9" borderId="5" xfId="0" applyFont="1" applyFill="1" applyBorder="1" applyAlignment="1" applyProtection="1">
      <alignment horizontal="center" vertical="center"/>
      <protection locked="0"/>
    </xf>
    <xf numFmtId="0" fontId="8" fillId="9" borderId="7" xfId="0" applyFont="1" applyFill="1" applyBorder="1" applyAlignment="1" applyProtection="1">
      <alignment horizontal="center" vertical="center"/>
      <protection locked="0"/>
    </xf>
    <xf numFmtId="0" fontId="8" fillId="15" borderId="36" xfId="0" applyFont="1" applyFill="1" applyBorder="1" applyAlignment="1">
      <alignment horizontal="center" vertical="center"/>
    </xf>
    <xf numFmtId="0" fontId="5" fillId="15" borderId="6" xfId="0" applyFont="1" applyFill="1" applyBorder="1" applyAlignment="1">
      <alignment horizontal="center" vertical="center"/>
    </xf>
    <xf numFmtId="38" fontId="9" fillId="15" borderId="5" xfId="3" applyFont="1" applyFill="1" applyBorder="1" applyAlignment="1" applyProtection="1">
      <alignment horizontal="center" vertical="center"/>
    </xf>
    <xf numFmtId="38" fontId="9" fillId="15" borderId="6" xfId="3" applyFont="1" applyFill="1" applyBorder="1" applyAlignment="1" applyProtection="1">
      <alignment horizontal="center" vertical="center"/>
    </xf>
    <xf numFmtId="38" fontId="9" fillId="15" borderId="7" xfId="3" applyFont="1" applyFill="1" applyBorder="1" applyAlignment="1" applyProtection="1">
      <alignment horizontal="center" vertical="center"/>
    </xf>
    <xf numFmtId="12" fontId="20" fillId="15" borderId="36" xfId="0" applyNumberFormat="1" applyFont="1" applyFill="1" applyBorder="1" applyAlignment="1">
      <alignment horizontal="center" vertical="center"/>
    </xf>
    <xf numFmtId="12" fontId="9" fillId="15" borderId="141" xfId="0" applyNumberFormat="1" applyFont="1" applyFill="1" applyBorder="1" applyAlignment="1">
      <alignment horizontal="center" vertical="center"/>
    </xf>
    <xf numFmtId="38" fontId="9" fillId="9" borderId="36" xfId="3" applyFont="1" applyFill="1" applyBorder="1" applyAlignment="1" applyProtection="1">
      <alignment horizontal="center" vertical="center" shrinkToFit="1"/>
      <protection locked="0"/>
    </xf>
    <xf numFmtId="38" fontId="9" fillId="9" borderId="6" xfId="3" applyFont="1" applyFill="1" applyBorder="1" applyAlignment="1" applyProtection="1">
      <alignment horizontal="center" vertical="center" shrinkToFit="1"/>
      <protection locked="0"/>
    </xf>
    <xf numFmtId="38" fontId="9" fillId="15" borderId="36" xfId="3" applyFont="1" applyFill="1" applyBorder="1" applyAlignment="1" applyProtection="1">
      <alignment horizontal="center" vertical="center"/>
    </xf>
    <xf numFmtId="183" fontId="20" fillId="15" borderId="5" xfId="0" applyNumberFormat="1" applyFont="1" applyFill="1" applyBorder="1" applyAlignment="1">
      <alignment horizontal="center" vertical="center"/>
    </xf>
    <xf numFmtId="183" fontId="20" fillId="15" borderId="6" xfId="0" applyNumberFormat="1" applyFont="1" applyFill="1" applyBorder="1" applyAlignment="1">
      <alignment horizontal="center" vertical="center"/>
    </xf>
    <xf numFmtId="183" fontId="20" fillId="15" borderId="7" xfId="0" applyNumberFormat="1" applyFont="1" applyFill="1" applyBorder="1" applyAlignment="1">
      <alignment horizontal="center" vertical="center"/>
    </xf>
    <xf numFmtId="0" fontId="14" fillId="15" borderId="5" xfId="0" applyFont="1" applyFill="1" applyBorder="1" applyAlignment="1">
      <alignment horizontal="center" vertical="center" shrinkToFit="1"/>
    </xf>
    <xf numFmtId="0" fontId="14" fillId="15" borderId="6" xfId="0" applyFont="1" applyFill="1" applyBorder="1" applyAlignment="1">
      <alignment horizontal="center" vertical="center" shrinkToFit="1"/>
    </xf>
    <xf numFmtId="0" fontId="14" fillId="15" borderId="7" xfId="0" applyFont="1" applyFill="1" applyBorder="1" applyAlignment="1">
      <alignment horizontal="center" vertical="center" shrinkToFit="1"/>
    </xf>
    <xf numFmtId="178" fontId="9" fillId="15" borderId="49" xfId="3" applyNumberFormat="1" applyFont="1" applyFill="1" applyBorder="1" applyAlignment="1" applyProtection="1">
      <alignment horizontal="center" vertical="center" shrinkToFit="1"/>
    </xf>
    <xf numFmtId="178" fontId="9" fillId="15" borderId="72" xfId="3" applyNumberFormat="1" applyFont="1" applyFill="1" applyBorder="1" applyAlignment="1" applyProtection="1">
      <alignment horizontal="center" vertical="center" shrinkToFit="1"/>
    </xf>
    <xf numFmtId="182" fontId="9" fillId="15" borderId="49" xfId="3" applyNumberFormat="1" applyFont="1" applyFill="1" applyBorder="1" applyAlignment="1" applyProtection="1">
      <alignment horizontal="center" vertical="center" shrinkToFit="1"/>
    </xf>
    <xf numFmtId="182" fontId="9" fillId="15" borderId="72" xfId="3" applyNumberFormat="1" applyFont="1" applyFill="1" applyBorder="1" applyAlignment="1" applyProtection="1">
      <alignment horizontal="center" vertical="center" shrinkToFit="1"/>
    </xf>
    <xf numFmtId="9" fontId="9" fillId="0" borderId="5" xfId="0" applyNumberFormat="1"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12" fontId="9" fillId="0" borderId="5" xfId="0" applyNumberFormat="1" applyFont="1" applyBorder="1" applyAlignment="1">
      <alignment horizontal="center" vertical="center" shrinkToFit="1"/>
    </xf>
    <xf numFmtId="0" fontId="9" fillId="15" borderId="5" xfId="0" applyFont="1" applyFill="1" applyBorder="1" applyAlignment="1">
      <alignment horizontal="center" vertical="center" wrapText="1"/>
    </xf>
    <xf numFmtId="0" fontId="9" fillId="15" borderId="6" xfId="0" applyFont="1" applyFill="1" applyBorder="1" applyAlignment="1">
      <alignment horizontal="center" vertical="center" wrapText="1"/>
    </xf>
    <xf numFmtId="38" fontId="9" fillId="0" borderId="5" xfId="3" applyFont="1" applyFill="1" applyBorder="1" applyAlignment="1" applyProtection="1">
      <alignment horizontal="center" vertical="center" shrinkToFit="1"/>
    </xf>
    <xf numFmtId="38" fontId="9" fillId="0" borderId="6" xfId="3" applyFont="1" applyFill="1" applyBorder="1" applyAlignment="1" applyProtection="1">
      <alignment horizontal="center" vertical="center" shrinkToFit="1"/>
    </xf>
    <xf numFmtId="38" fontId="9" fillId="0" borderId="7" xfId="3" applyFont="1" applyFill="1" applyBorder="1" applyAlignment="1" applyProtection="1">
      <alignment horizontal="center" vertical="center" shrinkToFit="1"/>
    </xf>
    <xf numFmtId="0" fontId="9" fillId="15" borderId="6" xfId="0" applyFont="1" applyFill="1" applyBorder="1" applyAlignment="1">
      <alignment horizontal="center" vertical="center" shrinkToFit="1"/>
    </xf>
    <xf numFmtId="0" fontId="9" fillId="9" borderId="45" xfId="0" applyFont="1" applyFill="1" applyBorder="1" applyAlignment="1" applyProtection="1">
      <alignment horizontal="left" vertical="center" shrinkToFit="1"/>
      <protection locked="0"/>
    </xf>
    <xf numFmtId="0" fontId="8" fillId="15" borderId="71" xfId="0" applyFont="1" applyFill="1" applyBorder="1" applyAlignment="1">
      <alignment horizontal="center" vertical="center"/>
    </xf>
    <xf numFmtId="0" fontId="10" fillId="15" borderId="68" xfId="0" applyFont="1" applyFill="1" applyBorder="1" applyAlignment="1">
      <alignment horizontal="center" vertical="center" shrinkToFit="1"/>
    </xf>
    <xf numFmtId="0" fontId="9" fillId="15" borderId="7" xfId="0" applyFont="1" applyFill="1" applyBorder="1" applyAlignment="1">
      <alignment horizontal="center" vertical="center" wrapText="1"/>
    </xf>
    <xf numFmtId="0" fontId="10" fillId="9" borderId="72" xfId="0" applyFont="1" applyFill="1" applyBorder="1" applyAlignment="1" applyProtection="1">
      <alignment horizontal="left" vertical="center" shrinkToFit="1"/>
      <protection locked="0"/>
    </xf>
    <xf numFmtId="0" fontId="10" fillId="9" borderId="68" xfId="0" applyFont="1" applyFill="1" applyBorder="1" applyAlignment="1" applyProtection="1">
      <alignment horizontal="left" vertical="center" shrinkToFit="1"/>
      <protection locked="0"/>
    </xf>
    <xf numFmtId="0" fontId="8" fillId="9" borderId="68" xfId="0" applyFont="1" applyFill="1" applyBorder="1" applyAlignment="1" applyProtection="1">
      <alignment horizontal="left" vertical="center" shrinkToFit="1"/>
      <protection locked="0"/>
    </xf>
    <xf numFmtId="0" fontId="8" fillId="15" borderId="86" xfId="0" applyFont="1" applyFill="1" applyBorder="1" applyAlignment="1">
      <alignment horizontal="left" vertical="center" wrapText="1"/>
    </xf>
    <xf numFmtId="0" fontId="8" fillId="15" borderId="121" xfId="0" applyFont="1" applyFill="1" applyBorder="1" applyAlignment="1">
      <alignment horizontal="left" vertical="center" wrapText="1"/>
    </xf>
    <xf numFmtId="0" fontId="8" fillId="15" borderId="72" xfId="0" applyFont="1" applyFill="1" applyBorder="1" applyAlignment="1">
      <alignment horizontal="left" vertical="center" wrapText="1"/>
    </xf>
    <xf numFmtId="0" fontId="8" fillId="15" borderId="100" xfId="0" applyFont="1" applyFill="1" applyBorder="1" applyAlignment="1">
      <alignment horizontal="left" vertical="center" wrapText="1"/>
    </xf>
    <xf numFmtId="0" fontId="8" fillId="9" borderId="68" xfId="0" applyFont="1" applyFill="1" applyBorder="1" applyAlignment="1" applyProtection="1">
      <alignment horizontal="center" vertical="center"/>
      <protection locked="0"/>
    </xf>
    <xf numFmtId="0" fontId="8" fillId="15" borderId="55" xfId="0" applyFont="1" applyFill="1" applyBorder="1" applyAlignment="1">
      <alignment horizontal="center" vertical="center" wrapText="1"/>
    </xf>
    <xf numFmtId="0" fontId="8" fillId="15" borderId="86" xfId="0" applyFont="1" applyFill="1" applyBorder="1" applyAlignment="1">
      <alignment horizontal="center" vertical="center" wrapText="1"/>
    </xf>
    <xf numFmtId="0" fontId="8" fillId="15" borderId="60" xfId="0" applyFont="1" applyFill="1" applyBorder="1" applyAlignment="1">
      <alignment horizontal="center" vertical="center" wrapText="1"/>
    </xf>
    <xf numFmtId="0" fontId="8" fillId="15" borderId="88" xfId="0" applyFont="1" applyFill="1" applyBorder="1" applyAlignment="1">
      <alignment horizontal="center" vertical="center" wrapText="1"/>
    </xf>
    <xf numFmtId="0" fontId="8" fillId="15" borderId="103" xfId="0" applyFont="1" applyFill="1" applyBorder="1" applyAlignment="1">
      <alignment horizontal="center" vertical="center" wrapText="1"/>
    </xf>
    <xf numFmtId="0" fontId="8" fillId="9" borderId="55" xfId="0" applyFont="1" applyFill="1" applyBorder="1" applyAlignment="1" applyProtection="1">
      <alignment horizontal="center" vertical="center"/>
      <protection locked="0"/>
    </xf>
    <xf numFmtId="0" fontId="8" fillId="9" borderId="88" xfId="0" applyFont="1" applyFill="1" applyBorder="1" applyAlignment="1" applyProtection="1">
      <alignment horizontal="center" vertical="center"/>
      <protection locked="0"/>
    </xf>
    <xf numFmtId="0" fontId="8" fillId="15" borderId="86" xfId="0" applyFont="1" applyFill="1" applyBorder="1" applyAlignment="1">
      <alignment horizontal="left" vertical="center"/>
    </xf>
    <xf numFmtId="0" fontId="8" fillId="15" borderId="72" xfId="0" applyFont="1" applyFill="1" applyBorder="1" applyAlignment="1">
      <alignment horizontal="left" vertical="center"/>
    </xf>
    <xf numFmtId="0" fontId="9" fillId="15" borderId="68" xfId="0" applyFont="1" applyFill="1" applyBorder="1" applyAlignment="1">
      <alignment horizontal="center" vertical="center"/>
    </xf>
    <xf numFmtId="177" fontId="9" fillId="15" borderId="49" xfId="0" applyNumberFormat="1" applyFont="1" applyFill="1" applyBorder="1" applyAlignment="1">
      <alignment horizontal="center" vertical="center" wrapText="1" shrinkToFit="1"/>
    </xf>
    <xf numFmtId="177" fontId="9" fillId="15" borderId="71" xfId="0" applyNumberFormat="1" applyFont="1" applyFill="1" applyBorder="1" applyAlignment="1">
      <alignment horizontal="center" vertical="center" wrapText="1" shrinkToFit="1"/>
    </xf>
    <xf numFmtId="0" fontId="8" fillId="15" borderId="51" xfId="0" applyFont="1" applyFill="1" applyBorder="1" applyAlignment="1">
      <alignment horizontal="distributed" vertical="center"/>
    </xf>
    <xf numFmtId="0" fontId="8" fillId="15" borderId="46" xfId="0" applyFont="1" applyFill="1" applyBorder="1" applyAlignment="1">
      <alignment horizontal="distributed" vertical="center"/>
    </xf>
    <xf numFmtId="0" fontId="8" fillId="15" borderId="52" xfId="0" applyFont="1" applyFill="1" applyBorder="1" applyAlignment="1">
      <alignment horizontal="distributed" vertical="center"/>
    </xf>
    <xf numFmtId="0" fontId="8" fillId="15" borderId="5" xfId="0" applyFont="1" applyFill="1" applyBorder="1" applyAlignment="1">
      <alignment horizontal="center" vertical="center"/>
    </xf>
    <xf numFmtId="0" fontId="8" fillId="15" borderId="6" xfId="0" applyFont="1" applyFill="1" applyBorder="1" applyAlignment="1">
      <alignment horizontal="center" vertical="center"/>
    </xf>
    <xf numFmtId="0" fontId="8" fillId="15" borderId="7" xfId="0" applyFont="1" applyFill="1" applyBorder="1" applyAlignment="1">
      <alignment horizontal="center" vertical="center"/>
    </xf>
    <xf numFmtId="0" fontId="9" fillId="15" borderId="45" xfId="0" applyFont="1" applyFill="1" applyBorder="1" applyAlignment="1">
      <alignment horizontal="center" vertical="center"/>
    </xf>
    <xf numFmtId="0" fontId="9" fillId="15" borderId="44" xfId="0" applyFont="1" applyFill="1" applyBorder="1" applyAlignment="1">
      <alignment horizontal="center" vertical="center"/>
    </xf>
    <xf numFmtId="0" fontId="8" fillId="9" borderId="75" xfId="0" applyFont="1" applyFill="1" applyBorder="1" applyAlignment="1" applyProtection="1">
      <alignment horizontal="left" vertical="center" shrinkToFit="1"/>
      <protection locked="0"/>
    </xf>
    <xf numFmtId="0" fontId="8" fillId="9" borderId="105" xfId="0" applyFont="1" applyFill="1" applyBorder="1" applyAlignment="1" applyProtection="1">
      <alignment horizontal="left" vertical="center" shrinkToFit="1"/>
      <protection locked="0"/>
    </xf>
    <xf numFmtId="0" fontId="8" fillId="15" borderId="93" xfId="0" applyFont="1" applyFill="1" applyBorder="1" applyAlignment="1">
      <alignment horizontal="center" vertical="center" textRotation="255"/>
    </xf>
    <xf numFmtId="0" fontId="8" fillId="15" borderId="92" xfId="0" applyFont="1" applyFill="1" applyBorder="1" applyAlignment="1">
      <alignment horizontal="center" vertical="center" textRotation="255"/>
    </xf>
    <xf numFmtId="0" fontId="8" fillId="15" borderId="70" xfId="0" applyFont="1" applyFill="1" applyBorder="1" applyAlignment="1">
      <alignment horizontal="center" vertical="center" textRotation="255"/>
    </xf>
    <xf numFmtId="0" fontId="8" fillId="15" borderId="84" xfId="0" applyFont="1" applyFill="1" applyBorder="1" applyAlignment="1">
      <alignment horizontal="center" vertical="center" textRotation="255"/>
    </xf>
    <xf numFmtId="0" fontId="8" fillId="15" borderId="73" xfId="0" applyFont="1" applyFill="1" applyBorder="1" applyAlignment="1">
      <alignment horizontal="center" vertical="center" textRotation="255"/>
    </xf>
    <xf numFmtId="0" fontId="8" fillId="15" borderId="90" xfId="0" applyFont="1" applyFill="1" applyBorder="1" applyAlignment="1">
      <alignment horizontal="center" vertical="center" textRotation="255"/>
    </xf>
    <xf numFmtId="0" fontId="21" fillId="9" borderId="105" xfId="0" applyFont="1" applyFill="1" applyBorder="1" applyAlignment="1" applyProtection="1">
      <alignment horizontal="left" vertical="center" shrinkToFit="1"/>
      <protection locked="0"/>
    </xf>
    <xf numFmtId="0" fontId="9" fillId="15" borderId="75" xfId="0" applyFont="1" applyFill="1" applyBorder="1" applyAlignment="1">
      <alignment horizontal="center" vertical="center"/>
    </xf>
    <xf numFmtId="0" fontId="8" fillId="9" borderId="46" xfId="0" applyFont="1" applyFill="1" applyBorder="1" applyAlignment="1" applyProtection="1">
      <alignment horizontal="center" vertical="center"/>
      <protection locked="0"/>
    </xf>
    <xf numFmtId="0" fontId="5" fillId="9" borderId="46" xfId="0" applyFont="1" applyFill="1" applyBorder="1" applyAlignment="1" applyProtection="1">
      <alignment horizontal="center" vertical="center"/>
      <protection locked="0"/>
    </xf>
    <xf numFmtId="0" fontId="8" fillId="15" borderId="101" xfId="0" applyFont="1" applyFill="1" applyBorder="1" applyAlignment="1">
      <alignment horizontal="distributed" vertical="distributed"/>
    </xf>
    <xf numFmtId="0" fontId="8" fillId="15" borderId="86" xfId="0" applyFont="1" applyFill="1" applyBorder="1" applyAlignment="1">
      <alignment horizontal="distributed" vertical="distributed"/>
    </xf>
    <xf numFmtId="0" fontId="8" fillId="15" borderId="121" xfId="0" applyFont="1" applyFill="1" applyBorder="1" applyAlignment="1">
      <alignment horizontal="distributed" vertical="distributed"/>
    </xf>
    <xf numFmtId="0" fontId="8" fillId="15" borderId="96" xfId="0" applyFont="1" applyFill="1" applyBorder="1" applyAlignment="1">
      <alignment horizontal="distributed" vertical="distributed"/>
    </xf>
    <xf numFmtId="0" fontId="8" fillId="15" borderId="72" xfId="0" applyFont="1" applyFill="1" applyBorder="1" applyAlignment="1">
      <alignment horizontal="distributed" vertical="distributed"/>
    </xf>
    <xf numFmtId="0" fontId="8" fillId="15" borderId="100" xfId="0" applyFont="1" applyFill="1" applyBorder="1" applyAlignment="1">
      <alignment horizontal="distributed" vertical="distributed"/>
    </xf>
    <xf numFmtId="0" fontId="16" fillId="15" borderId="75" xfId="0" applyFont="1" applyFill="1" applyBorder="1" applyAlignment="1">
      <alignment horizontal="center" vertical="center"/>
    </xf>
    <xf numFmtId="0" fontId="16" fillId="15" borderId="68" xfId="0" applyFont="1" applyFill="1" applyBorder="1" applyAlignment="1">
      <alignment horizontal="center" vertical="center"/>
    </xf>
    <xf numFmtId="0" fontId="8" fillId="15" borderId="101" xfId="0" applyFont="1" applyFill="1" applyBorder="1" applyAlignment="1">
      <alignment horizontal="distributed" vertical="center"/>
    </xf>
    <xf numFmtId="0" fontId="8" fillId="15" borderId="86" xfId="0" applyFont="1" applyFill="1" applyBorder="1" applyAlignment="1">
      <alignment horizontal="distributed" vertical="center"/>
    </xf>
    <xf numFmtId="0" fontId="8" fillId="15" borderId="121" xfId="0" applyFont="1" applyFill="1" applyBorder="1" applyAlignment="1">
      <alignment horizontal="distributed" vertical="center"/>
    </xf>
    <xf numFmtId="38" fontId="9" fillId="0" borderId="36" xfId="3" applyFont="1" applyFill="1" applyBorder="1" applyAlignment="1" applyProtection="1">
      <alignment horizontal="center" vertical="center" shrinkToFit="1"/>
    </xf>
    <xf numFmtId="38" fontId="9" fillId="0" borderId="141" xfId="3" applyFont="1" applyFill="1" applyBorder="1" applyAlignment="1" applyProtection="1">
      <alignment horizontal="center" vertical="center" shrinkToFit="1"/>
    </xf>
    <xf numFmtId="38" fontId="9" fillId="0" borderId="36" xfId="3" applyFont="1" applyFill="1" applyBorder="1" applyAlignment="1" applyProtection="1">
      <alignment horizontal="center" vertical="center" wrapText="1"/>
    </xf>
    <xf numFmtId="38" fontId="9" fillId="0" borderId="6" xfId="3" applyFont="1" applyFill="1" applyBorder="1" applyAlignment="1" applyProtection="1">
      <alignment horizontal="center" vertical="center" wrapText="1"/>
    </xf>
    <xf numFmtId="38" fontId="9" fillId="0" borderId="7" xfId="3" applyFont="1" applyFill="1" applyBorder="1" applyAlignment="1" applyProtection="1">
      <alignment horizontal="center" vertical="center" wrapText="1"/>
    </xf>
    <xf numFmtId="0" fontId="7" fillId="15" borderId="0" xfId="0" applyFont="1" applyFill="1" applyAlignment="1">
      <alignment horizontal="center" wrapText="1" shrinkToFit="1"/>
    </xf>
    <xf numFmtId="0" fontId="21" fillId="15" borderId="36" xfId="0" applyFont="1" applyFill="1" applyBorder="1" applyAlignment="1">
      <alignment horizontal="center" vertical="center" wrapText="1"/>
    </xf>
    <xf numFmtId="0" fontId="21" fillId="15" borderId="6" xfId="0" applyFont="1" applyFill="1" applyBorder="1" applyAlignment="1">
      <alignment horizontal="center" vertical="center" wrapText="1"/>
    </xf>
    <xf numFmtId="0" fontId="21" fillId="15" borderId="141" xfId="0" applyFont="1" applyFill="1" applyBorder="1" applyAlignment="1">
      <alignment horizontal="center" vertical="center" wrapText="1"/>
    </xf>
    <xf numFmtId="0" fontId="8" fillId="15" borderId="117" xfId="0" applyFont="1" applyFill="1" applyBorder="1" applyAlignment="1">
      <alignment horizontal="center" vertical="center" textRotation="255" wrapText="1"/>
    </xf>
    <xf numFmtId="0" fontId="8" fillId="15" borderId="6" xfId="0" applyFont="1" applyFill="1" applyBorder="1" applyAlignment="1">
      <alignment horizontal="center" vertical="center" wrapText="1"/>
    </xf>
    <xf numFmtId="0" fontId="8" fillId="15" borderId="51" xfId="0" applyFont="1" applyFill="1" applyBorder="1" applyAlignment="1">
      <alignment horizontal="center" vertical="center" shrinkToFit="1"/>
    </xf>
    <xf numFmtId="0" fontId="8" fillId="15" borderId="46" xfId="0" applyFont="1" applyFill="1" applyBorder="1" applyAlignment="1">
      <alignment horizontal="center" vertical="center" shrinkToFit="1"/>
    </xf>
    <xf numFmtId="0" fontId="8" fillId="15" borderId="52" xfId="0" applyFont="1" applyFill="1" applyBorder="1" applyAlignment="1">
      <alignment horizontal="center" vertical="center" shrinkToFit="1"/>
    </xf>
    <xf numFmtId="0" fontId="9" fillId="15" borderId="72" xfId="0" applyFont="1" applyFill="1" applyBorder="1" applyAlignment="1">
      <alignment vertical="center" shrinkToFit="1"/>
    </xf>
    <xf numFmtId="0" fontId="9" fillId="9" borderId="68" xfId="0" applyFont="1" applyFill="1" applyBorder="1" applyAlignment="1" applyProtection="1">
      <alignment horizontal="center" vertical="center"/>
      <protection locked="0"/>
    </xf>
    <xf numFmtId="0" fontId="9" fillId="15" borderId="36" xfId="0" applyFont="1" applyFill="1" applyBorder="1" applyAlignment="1">
      <alignment horizontal="center" vertical="center" wrapText="1"/>
    </xf>
    <xf numFmtId="0" fontId="9" fillId="15" borderId="141" xfId="0" applyFont="1" applyFill="1" applyBorder="1" applyAlignment="1">
      <alignment horizontal="center" vertical="center" wrapText="1"/>
    </xf>
    <xf numFmtId="0" fontId="9" fillId="9" borderId="49" xfId="0" applyFont="1" applyFill="1" applyBorder="1" applyAlignment="1" applyProtection="1">
      <alignment horizontal="center" vertical="center"/>
      <protection locked="0"/>
    </xf>
    <xf numFmtId="0" fontId="9" fillId="9" borderId="72" xfId="0" applyFont="1" applyFill="1" applyBorder="1" applyAlignment="1" applyProtection="1">
      <alignment horizontal="center" vertical="center"/>
      <protection locked="0"/>
    </xf>
    <xf numFmtId="182" fontId="9" fillId="9" borderId="49" xfId="3" applyNumberFormat="1" applyFont="1" applyFill="1" applyBorder="1" applyAlignment="1" applyProtection="1">
      <alignment horizontal="center" vertical="center" shrinkToFit="1"/>
      <protection locked="0"/>
    </xf>
    <xf numFmtId="182" fontId="9" fillId="9" borderId="72" xfId="3" applyNumberFormat="1" applyFont="1" applyFill="1" applyBorder="1" applyAlignment="1" applyProtection="1">
      <alignment horizontal="center" vertical="center" shrinkToFit="1"/>
      <protection locked="0"/>
    </xf>
    <xf numFmtId="3" fontId="9" fillId="15" borderId="91" xfId="0" applyNumberFormat="1" applyFont="1" applyFill="1" applyBorder="1" applyAlignment="1">
      <alignment horizontal="center" vertical="center"/>
    </xf>
    <xf numFmtId="3" fontId="9" fillId="15" borderId="49" xfId="0" applyNumberFormat="1" applyFont="1" applyFill="1" applyBorder="1" applyAlignment="1">
      <alignment horizontal="center" vertical="center"/>
    </xf>
    <xf numFmtId="3" fontId="9" fillId="15" borderId="92" xfId="0" applyNumberFormat="1" applyFont="1" applyFill="1" applyBorder="1" applyAlignment="1">
      <alignment horizontal="center" vertical="center"/>
    </xf>
    <xf numFmtId="0" fontId="8" fillId="15" borderId="97" xfId="0" applyFont="1" applyFill="1" applyBorder="1" applyAlignment="1">
      <alignment horizontal="center" vertical="center"/>
    </xf>
    <xf numFmtId="0" fontId="8" fillId="15" borderId="111" xfId="0" applyFont="1" applyFill="1" applyBorder="1" applyAlignment="1">
      <alignment horizontal="center" vertical="center"/>
    </xf>
    <xf numFmtId="0" fontId="8" fillId="15" borderId="110" xfId="0" applyFont="1" applyFill="1" applyBorder="1" applyAlignment="1">
      <alignment horizontal="center" vertical="center"/>
    </xf>
    <xf numFmtId="0" fontId="8" fillId="15" borderId="45" xfId="0" applyFont="1" applyFill="1" applyBorder="1" applyAlignment="1">
      <alignment horizontal="center" vertical="center" shrinkToFit="1"/>
    </xf>
    <xf numFmtId="0" fontId="8" fillId="15" borderId="44" xfId="0" applyFont="1" applyFill="1" applyBorder="1" applyAlignment="1">
      <alignment horizontal="distributed" vertical="center"/>
    </xf>
    <xf numFmtId="177" fontId="8" fillId="0" borderId="68" xfId="0" applyNumberFormat="1" applyFont="1" applyBorder="1" applyAlignment="1">
      <alignment horizontal="center" vertical="center" shrinkToFit="1"/>
    </xf>
    <xf numFmtId="0" fontId="8" fillId="15" borderId="97" xfId="0" applyFont="1" applyFill="1" applyBorder="1" applyAlignment="1">
      <alignment horizontal="center" vertical="center" shrinkToFit="1"/>
    </xf>
    <xf numFmtId="0" fontId="8" fillId="15" borderId="111" xfId="0" applyFont="1" applyFill="1" applyBorder="1" applyAlignment="1">
      <alignment horizontal="center" vertical="center" shrinkToFit="1"/>
    </xf>
    <xf numFmtId="0" fontId="8" fillId="15" borderId="110" xfId="0" applyFont="1" applyFill="1" applyBorder="1" applyAlignment="1">
      <alignment horizontal="center" vertical="center" shrinkToFit="1"/>
    </xf>
    <xf numFmtId="0" fontId="9" fillId="9" borderId="111" xfId="0" applyFont="1" applyFill="1" applyBorder="1" applyAlignment="1" applyProtection="1">
      <alignment horizontal="left" vertical="center" shrinkToFit="1"/>
      <protection locked="0"/>
    </xf>
    <xf numFmtId="0" fontId="9" fillId="9" borderId="112" xfId="0" applyFont="1" applyFill="1" applyBorder="1" applyAlignment="1" applyProtection="1">
      <alignment horizontal="left" vertical="center" shrinkToFit="1"/>
      <protection locked="0"/>
    </xf>
    <xf numFmtId="0" fontId="9" fillId="15" borderId="5" xfId="0" applyFont="1" applyFill="1" applyBorder="1" applyAlignment="1">
      <alignment horizontal="center" vertical="center" wrapText="1" shrinkToFit="1"/>
    </xf>
    <xf numFmtId="0" fontId="9" fillId="15" borderId="6" xfId="0" applyFont="1" applyFill="1" applyBorder="1" applyAlignment="1">
      <alignment horizontal="center" vertical="center" wrapText="1" shrinkToFit="1"/>
    </xf>
    <xf numFmtId="0" fontId="9" fillId="15" borderId="141" xfId="0" applyFont="1" applyFill="1" applyBorder="1" applyAlignment="1">
      <alignment horizontal="center" vertical="center" wrapText="1" shrinkToFit="1"/>
    </xf>
    <xf numFmtId="9" fontId="5" fillId="15" borderId="36" xfId="0" applyNumberFormat="1" applyFont="1" applyFill="1" applyBorder="1" applyAlignment="1">
      <alignment horizontal="center" vertical="center"/>
    </xf>
    <xf numFmtId="0" fontId="5" fillId="15" borderId="141" xfId="0" applyFont="1" applyFill="1" applyBorder="1" applyAlignment="1">
      <alignment horizontal="center" vertical="center"/>
    </xf>
    <xf numFmtId="0" fontId="5" fillId="15" borderId="0" xfId="0" applyFont="1" applyFill="1" applyAlignment="1">
      <alignment horizontal="center" vertical="center"/>
    </xf>
    <xf numFmtId="0" fontId="8" fillId="15" borderId="141" xfId="0" applyFont="1" applyFill="1" applyBorder="1" applyAlignment="1">
      <alignment horizontal="center" vertical="center" wrapText="1"/>
    </xf>
    <xf numFmtId="38" fontId="9" fillId="9" borderId="5" xfId="3" applyFont="1" applyFill="1" applyBorder="1" applyAlignment="1" applyProtection="1">
      <alignment horizontal="center" vertical="center" shrinkToFit="1"/>
      <protection locked="0"/>
    </xf>
    <xf numFmtId="0" fontId="8" fillId="15" borderId="5" xfId="0" applyFont="1" applyFill="1" applyBorder="1" applyAlignment="1">
      <alignment horizontal="center" vertical="center" wrapText="1"/>
    </xf>
    <xf numFmtId="0" fontId="8" fillId="15" borderId="7" xfId="0" applyFont="1" applyFill="1" applyBorder="1" applyAlignment="1">
      <alignment horizontal="center" vertical="center" wrapText="1"/>
    </xf>
    <xf numFmtId="178" fontId="9" fillId="15" borderId="92" xfId="3" applyNumberFormat="1" applyFont="1" applyFill="1" applyBorder="1" applyAlignment="1" applyProtection="1">
      <alignment horizontal="center" vertical="center" shrinkToFit="1"/>
    </xf>
    <xf numFmtId="178" fontId="9" fillId="15" borderId="100" xfId="3" applyNumberFormat="1" applyFont="1" applyFill="1" applyBorder="1" applyAlignment="1" applyProtection="1">
      <alignment horizontal="center" vertical="center" shrinkToFit="1"/>
    </xf>
    <xf numFmtId="0" fontId="8" fillId="15" borderId="49" xfId="0" applyFont="1" applyFill="1" applyBorder="1" applyAlignment="1">
      <alignment horizontal="center" vertical="center" textRotation="255"/>
    </xf>
    <xf numFmtId="0" fontId="8" fillId="15" borderId="0" xfId="0" applyFont="1" applyFill="1" applyAlignment="1">
      <alignment horizontal="center" vertical="center" textRotation="255"/>
    </xf>
    <xf numFmtId="0" fontId="8" fillId="15" borderId="71" xfId="0" applyFont="1" applyFill="1" applyBorder="1" applyAlignment="1">
      <alignment horizontal="center" vertical="center" textRotation="255"/>
    </xf>
    <xf numFmtId="177" fontId="8" fillId="9" borderId="111" xfId="0" applyNumberFormat="1" applyFont="1" applyFill="1" applyBorder="1" applyAlignment="1" applyProtection="1">
      <alignment horizontal="center" vertical="center" shrinkToFit="1"/>
      <protection locked="0"/>
    </xf>
    <xf numFmtId="177" fontId="8" fillId="9" borderId="112" xfId="0" applyNumberFormat="1" applyFont="1" applyFill="1" applyBorder="1" applyAlignment="1" applyProtection="1">
      <alignment horizontal="center" vertical="center" shrinkToFit="1"/>
      <protection locked="0"/>
    </xf>
    <xf numFmtId="181" fontId="8" fillId="9" borderId="68" xfId="0" applyNumberFormat="1" applyFont="1" applyFill="1" applyBorder="1" applyAlignment="1" applyProtection="1">
      <alignment horizontal="center" vertical="center" shrinkToFit="1"/>
      <protection locked="0"/>
    </xf>
    <xf numFmtId="0" fontId="8" fillId="15" borderId="106" xfId="0" applyFont="1" applyFill="1" applyBorder="1" applyAlignment="1">
      <alignment horizontal="distributed" vertical="center"/>
    </xf>
    <xf numFmtId="0" fontId="8" fillId="15" borderId="68" xfId="0" applyFont="1" applyFill="1" applyBorder="1" applyAlignment="1">
      <alignment horizontal="distributed" vertical="center"/>
    </xf>
    <xf numFmtId="0" fontId="8" fillId="15" borderId="69" xfId="0" applyFont="1" applyFill="1" applyBorder="1" applyAlignment="1">
      <alignment horizontal="distributed" vertical="center"/>
    </xf>
    <xf numFmtId="177" fontId="8" fillId="9" borderId="68" xfId="0" applyNumberFormat="1" applyFont="1" applyFill="1" applyBorder="1" applyAlignment="1" applyProtection="1">
      <alignment horizontal="center" vertical="center" shrinkToFit="1"/>
      <protection locked="0"/>
    </xf>
    <xf numFmtId="0" fontId="8" fillId="15" borderId="58" xfId="0" applyFont="1" applyFill="1" applyBorder="1" applyAlignment="1">
      <alignment horizontal="center" vertical="center" textRotation="255"/>
    </xf>
    <xf numFmtId="0" fontId="8" fillId="15" borderId="94" xfId="0" applyFont="1" applyFill="1" applyBorder="1" applyAlignment="1">
      <alignment horizontal="center" vertical="center" textRotation="255"/>
    </xf>
    <xf numFmtId="0" fontId="8" fillId="15" borderId="95" xfId="0" applyFont="1" applyFill="1" applyBorder="1" applyAlignment="1">
      <alignment horizontal="center" vertical="center" textRotation="255"/>
    </xf>
    <xf numFmtId="0" fontId="8" fillId="9" borderId="6" xfId="13" applyFont="1" applyFill="1" applyBorder="1" applyAlignment="1" applyProtection="1">
      <alignment horizontal="center" vertical="center"/>
      <protection locked="0"/>
    </xf>
    <xf numFmtId="0" fontId="10" fillId="9" borderId="71" xfId="13" applyFont="1" applyFill="1" applyBorder="1" applyAlignment="1" applyProtection="1">
      <alignment horizontal="left" vertical="center" shrinkToFit="1"/>
      <protection locked="0"/>
    </xf>
    <xf numFmtId="0" fontId="10" fillId="9" borderId="117" xfId="13" applyFont="1" applyFill="1" applyBorder="1" applyAlignment="1" applyProtection="1">
      <alignment horizontal="center" vertical="center"/>
      <protection locked="0"/>
    </xf>
    <xf numFmtId="0" fontId="10" fillId="9" borderId="6" xfId="13" applyFont="1" applyFill="1" applyBorder="1" applyAlignment="1" applyProtection="1">
      <alignment horizontal="left" vertical="center" shrinkToFit="1"/>
      <protection locked="0"/>
    </xf>
    <xf numFmtId="0" fontId="10" fillId="9" borderId="0" xfId="0" applyFont="1" applyFill="1" applyAlignment="1" applyProtection="1">
      <alignment horizontal="left" vertical="center" shrinkToFit="1"/>
      <protection locked="0"/>
    </xf>
    <xf numFmtId="0" fontId="10" fillId="15" borderId="0" xfId="0" applyFont="1" applyFill="1" applyAlignment="1">
      <alignment horizontal="left" vertical="center" wrapText="1"/>
    </xf>
    <xf numFmtId="0" fontId="12" fillId="15" borderId="0" xfId="0" applyFont="1" applyFill="1" applyAlignment="1">
      <alignment horizontal="center" vertical="center"/>
    </xf>
    <xf numFmtId="0" fontId="10" fillId="15" borderId="0" xfId="0" applyFont="1" applyFill="1" applyAlignment="1">
      <alignment horizontal="distributed" vertical="center" shrinkToFit="1"/>
    </xf>
    <xf numFmtId="0" fontId="9" fillId="9" borderId="0" xfId="0" applyFont="1" applyFill="1" applyAlignment="1" applyProtection="1">
      <alignment vertical="center" shrinkToFit="1"/>
      <protection locked="0"/>
    </xf>
    <xf numFmtId="0" fontId="13" fillId="15" borderId="0" xfId="0" applyFont="1" applyFill="1" applyAlignment="1">
      <alignment horizontal="left" vertical="center" shrinkToFit="1"/>
    </xf>
    <xf numFmtId="0" fontId="5" fillId="15" borderId="0" xfId="0" applyFont="1" applyFill="1" applyAlignment="1">
      <alignment horizontal="distributed" vertical="center"/>
    </xf>
    <xf numFmtId="0" fontId="30" fillId="15" borderId="0" xfId="0" applyFont="1" applyFill="1" applyAlignment="1">
      <alignment horizontal="center" vertical="center"/>
    </xf>
    <xf numFmtId="0" fontId="10" fillId="15" borderId="0" xfId="0" applyFont="1" applyFill="1" applyAlignment="1">
      <alignment horizontal="left" vertical="center" shrinkToFit="1"/>
    </xf>
    <xf numFmtId="0" fontId="5" fillId="0" borderId="0" xfId="0" applyFont="1" applyAlignment="1">
      <alignment horizontal="left" vertical="top" wrapText="1"/>
    </xf>
    <xf numFmtId="0" fontId="5" fillId="15" borderId="0" xfId="0" applyFont="1" applyFill="1" applyAlignment="1">
      <alignment horizontal="distributed" vertical="top"/>
    </xf>
    <xf numFmtId="0" fontId="5" fillId="15" borderId="0" xfId="0" applyFont="1" applyFill="1" applyAlignment="1">
      <alignment horizontal="distributed" vertical="center" wrapText="1"/>
    </xf>
    <xf numFmtId="0" fontId="9" fillId="9" borderId="0" xfId="0" applyFont="1" applyFill="1" applyAlignment="1" applyProtection="1">
      <alignment horizontal="left" vertical="center" shrinkToFit="1"/>
      <protection locked="0"/>
    </xf>
    <xf numFmtId="0" fontId="9" fillId="15" borderId="0" xfId="0" applyFont="1" applyFill="1" applyAlignment="1">
      <alignment horizontal="right" vertical="center" shrinkToFit="1"/>
    </xf>
    <xf numFmtId="0" fontId="31" fillId="0" borderId="0" xfId="7" quotePrefix="1" applyFont="1" applyAlignment="1">
      <alignment horizontal="center" vertical="center"/>
    </xf>
    <xf numFmtId="0" fontId="5" fillId="0" borderId="93" xfId="7" applyFont="1" applyBorder="1" applyAlignment="1">
      <alignment horizontal="center" vertical="center" wrapText="1"/>
    </xf>
    <xf numFmtId="0" fontId="5" fillId="0" borderId="49" xfId="7" applyFont="1" applyBorder="1" applyAlignment="1">
      <alignment horizontal="center" vertical="center" wrapText="1"/>
    </xf>
    <xf numFmtId="0" fontId="5" fillId="0" borderId="92" xfId="7" applyFont="1" applyBorder="1" applyAlignment="1">
      <alignment horizontal="center" vertical="center" wrapText="1"/>
    </xf>
    <xf numFmtId="0" fontId="5" fillId="0" borderId="73" xfId="7" applyFont="1" applyBorder="1" applyAlignment="1">
      <alignment horizontal="center" vertical="center" wrapText="1"/>
    </xf>
    <xf numFmtId="0" fontId="5" fillId="0" borderId="71" xfId="7" applyFont="1" applyBorder="1" applyAlignment="1">
      <alignment horizontal="center" vertical="center" wrapText="1"/>
    </xf>
    <xf numFmtId="0" fontId="5" fillId="0" borderId="90" xfId="7" applyFont="1" applyBorder="1" applyAlignment="1">
      <alignment horizontal="center" vertical="center" wrapText="1"/>
    </xf>
    <xf numFmtId="0" fontId="10" fillId="9" borderId="93" xfId="7" applyFont="1" applyFill="1" applyBorder="1" applyAlignment="1" applyProtection="1">
      <alignment horizontal="left" vertical="center" wrapText="1"/>
      <protection locked="0"/>
    </xf>
    <xf numFmtId="0" fontId="10" fillId="9" borderId="49" xfId="7" applyFont="1" applyFill="1" applyBorder="1" applyAlignment="1" applyProtection="1">
      <alignment horizontal="left" vertical="center" wrapText="1"/>
      <protection locked="0"/>
    </xf>
    <xf numFmtId="0" fontId="10" fillId="9" borderId="92" xfId="7" applyFont="1" applyFill="1" applyBorder="1" applyAlignment="1" applyProtection="1">
      <alignment horizontal="left" vertical="center" wrapText="1"/>
      <protection locked="0"/>
    </xf>
    <xf numFmtId="0" fontId="10" fillId="9" borderId="73" xfId="7" applyFont="1" applyFill="1" applyBorder="1" applyAlignment="1" applyProtection="1">
      <alignment horizontal="left" vertical="center" wrapText="1"/>
      <protection locked="0"/>
    </xf>
    <xf numFmtId="0" fontId="10" fillId="9" borderId="71" xfId="7" applyFont="1" applyFill="1" applyBorder="1" applyAlignment="1" applyProtection="1">
      <alignment horizontal="left" vertical="center" wrapText="1"/>
      <protection locked="0"/>
    </xf>
    <xf numFmtId="0" fontId="10" fillId="9" borderId="90" xfId="7" applyFont="1" applyFill="1" applyBorder="1" applyAlignment="1" applyProtection="1">
      <alignment horizontal="left" vertical="center" wrapText="1"/>
      <protection locked="0"/>
    </xf>
    <xf numFmtId="0" fontId="10" fillId="9" borderId="117" xfId="7" applyFont="1" applyFill="1" applyBorder="1" applyAlignment="1" applyProtection="1">
      <alignment horizontal="left" vertical="top" wrapText="1"/>
      <protection locked="0"/>
    </xf>
    <xf numFmtId="0" fontId="5" fillId="0" borderId="49" xfId="7" applyFont="1" applyBorder="1" applyAlignment="1">
      <alignment vertical="center" wrapText="1"/>
    </xf>
    <xf numFmtId="0" fontId="10" fillId="0" borderId="0" xfId="7" applyFont="1" applyAlignment="1">
      <alignment vertical="center" wrapText="1"/>
    </xf>
    <xf numFmtId="0" fontId="5" fillId="0" borderId="0" xfId="7" applyFont="1" applyAlignment="1">
      <alignment vertical="center" wrapText="1"/>
    </xf>
    <xf numFmtId="0" fontId="10" fillId="0" borderId="117" xfId="7" applyFont="1" applyBorder="1" applyAlignment="1">
      <alignment horizontal="center" vertical="center" wrapText="1"/>
    </xf>
    <xf numFmtId="0" fontId="10" fillId="0" borderId="117" xfId="7" applyFont="1" applyBorder="1" applyAlignment="1">
      <alignment horizontal="center" vertical="center"/>
    </xf>
    <xf numFmtId="0" fontId="10" fillId="20" borderId="117" xfId="7" applyFont="1" applyFill="1" applyBorder="1" applyAlignment="1" applyProtection="1">
      <alignment horizontal="center" vertical="center"/>
      <protection locked="0"/>
    </xf>
    <xf numFmtId="0" fontId="5" fillId="0" borderId="117" xfId="7" applyFont="1" applyBorder="1" applyAlignment="1">
      <alignment horizontal="center" vertical="center" wrapText="1"/>
    </xf>
    <xf numFmtId="0" fontId="10" fillId="9" borderId="93" xfId="7" applyFont="1" applyFill="1" applyBorder="1" applyAlignment="1" applyProtection="1">
      <alignment horizontal="left" vertical="top" wrapText="1"/>
      <protection locked="0"/>
    </xf>
    <xf numFmtId="0" fontId="10" fillId="9" borderId="49" xfId="7" applyFont="1" applyFill="1" applyBorder="1" applyAlignment="1" applyProtection="1">
      <alignment horizontal="left" vertical="top" wrapText="1"/>
      <protection locked="0"/>
    </xf>
    <xf numFmtId="0" fontId="10" fillId="9" borderId="92" xfId="7" applyFont="1" applyFill="1" applyBorder="1" applyAlignment="1" applyProtection="1">
      <alignment horizontal="left" vertical="top" wrapText="1"/>
      <protection locked="0"/>
    </xf>
    <xf numFmtId="0" fontId="10" fillId="9" borderId="70" xfId="7" applyFont="1" applyFill="1" applyBorder="1" applyAlignment="1" applyProtection="1">
      <alignment horizontal="left" vertical="top" wrapText="1"/>
      <protection locked="0"/>
    </xf>
    <xf numFmtId="0" fontId="10" fillId="9" borderId="0" xfId="7" applyFont="1" applyFill="1" applyAlignment="1" applyProtection="1">
      <alignment horizontal="left" vertical="top" wrapText="1"/>
      <protection locked="0"/>
    </xf>
    <xf numFmtId="0" fontId="10" fillId="9" borderId="84" xfId="7" applyFont="1" applyFill="1" applyBorder="1" applyAlignment="1" applyProtection="1">
      <alignment horizontal="left" vertical="top" wrapText="1"/>
      <protection locked="0"/>
    </xf>
    <xf numFmtId="0" fontId="10" fillId="9" borderId="73" xfId="7" applyFont="1" applyFill="1" applyBorder="1" applyAlignment="1" applyProtection="1">
      <alignment horizontal="left" vertical="top" wrapText="1"/>
      <protection locked="0"/>
    </xf>
    <xf numFmtId="0" fontId="10" fillId="9" borderId="71" xfId="7" applyFont="1" applyFill="1" applyBorder="1" applyAlignment="1" applyProtection="1">
      <alignment horizontal="left" vertical="top" wrapText="1"/>
      <protection locked="0"/>
    </xf>
    <xf numFmtId="0" fontId="10" fillId="9" borderId="90" xfId="7" applyFont="1" applyFill="1" applyBorder="1" applyAlignment="1" applyProtection="1">
      <alignment horizontal="left" vertical="top" wrapText="1"/>
      <protection locked="0"/>
    </xf>
    <xf numFmtId="0" fontId="0" fillId="5" borderId="143" xfId="0" applyFill="1" applyBorder="1" applyAlignment="1">
      <alignment horizontal="center" vertical="center"/>
    </xf>
    <xf numFmtId="0" fontId="0" fillId="5" borderId="6" xfId="0" applyFill="1" applyBorder="1" applyAlignment="1">
      <alignment horizontal="center" vertical="center"/>
    </xf>
    <xf numFmtId="0" fontId="0" fillId="5" borderId="134" xfId="0" applyFill="1" applyBorder="1" applyAlignment="1">
      <alignment horizontal="center" vertical="center"/>
    </xf>
    <xf numFmtId="0" fontId="0" fillId="2" borderId="143" xfId="0" applyFill="1" applyBorder="1" applyAlignment="1">
      <alignment horizontal="center" vertical="center"/>
    </xf>
    <xf numFmtId="0" fontId="0" fillId="2" borderId="6" xfId="0" applyFill="1" applyBorder="1" applyAlignment="1">
      <alignment horizontal="center" vertical="center"/>
    </xf>
    <xf numFmtId="0" fontId="0" fillId="2" borderId="134" xfId="0" applyFill="1" applyBorder="1" applyAlignment="1">
      <alignment horizontal="center" vertical="center"/>
    </xf>
    <xf numFmtId="0" fontId="0" fillId="4" borderId="143" xfId="0" applyFill="1" applyBorder="1" applyAlignment="1">
      <alignment horizontal="center" vertical="center"/>
    </xf>
    <xf numFmtId="0" fontId="0" fillId="4" borderId="6" xfId="0" applyFill="1" applyBorder="1" applyAlignment="1">
      <alignment horizontal="center" vertical="center"/>
    </xf>
    <xf numFmtId="0" fontId="0" fillId="4" borderId="134"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9" fillId="15" borderId="51" xfId="0" applyFont="1" applyFill="1" applyBorder="1" applyAlignment="1" applyProtection="1">
      <alignment horizontal="center" vertical="center"/>
    </xf>
    <xf numFmtId="0" fontId="9" fillId="15" borderId="46" xfId="0" applyFont="1"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8" fillId="15" borderId="66" xfId="0" applyFont="1" applyFill="1" applyBorder="1" applyAlignment="1" applyProtection="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14" fillId="0" borderId="0" xfId="0" applyFont="1" applyFill="1">
      <alignment vertical="center"/>
    </xf>
    <xf numFmtId="0" fontId="9" fillId="0" borderId="51"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0" xfId="0" applyFont="1" applyFill="1">
      <alignment vertical="center"/>
    </xf>
    <xf numFmtId="0" fontId="9" fillId="0" borderId="0" xfId="0" applyFont="1" applyFill="1" applyAlignment="1">
      <alignment horizontal="center" vertical="center"/>
    </xf>
    <xf numFmtId="0" fontId="14" fillId="0" borderId="0" xfId="0" applyFont="1" applyFill="1" applyAlignment="1">
      <alignment vertical="center" shrinkToFit="1"/>
    </xf>
    <xf numFmtId="0" fontId="14" fillId="0" borderId="0" xfId="0" applyFont="1" applyFill="1" applyAlignment="1">
      <alignment horizontal="center" vertical="center" wrapText="1" shrinkToFit="1"/>
    </xf>
    <xf numFmtId="0" fontId="14" fillId="0" borderId="0" xfId="0" applyFont="1" applyFill="1" applyAlignment="1">
      <alignment horizontal="center" vertical="center" wrapText="1" shrinkToFit="1"/>
    </xf>
    <xf numFmtId="0" fontId="14" fillId="0" borderId="0" xfId="0" applyFont="1" applyFill="1" applyAlignment="1">
      <alignment horizontal="center" vertical="center" shrinkToFit="1"/>
    </xf>
    <xf numFmtId="0" fontId="14" fillId="0" borderId="0" xfId="0" applyFont="1" applyFill="1" applyAlignment="1">
      <alignment horizontal="center" vertical="center" shrinkToFit="1"/>
    </xf>
    <xf numFmtId="0" fontId="10" fillId="15" borderId="0" xfId="13" applyFont="1" applyFill="1" applyProtection="1">
      <alignment vertical="center"/>
    </xf>
    <xf numFmtId="0" fontId="9" fillId="15" borderId="0" xfId="13" applyFont="1" applyFill="1" applyProtection="1">
      <alignment vertical="center"/>
    </xf>
    <xf numFmtId="0" fontId="5" fillId="15" borderId="0" xfId="13" applyFont="1" applyFill="1" applyProtection="1">
      <alignment vertical="center"/>
    </xf>
    <xf numFmtId="0" fontId="5" fillId="15" borderId="0" xfId="13" applyFont="1" applyFill="1" applyAlignment="1" applyProtection="1">
      <alignment horizontal="center" vertical="center"/>
    </xf>
    <xf numFmtId="0" fontId="8" fillId="0" borderId="0" xfId="0" applyFont="1" applyAlignment="1" applyProtection="1">
      <alignment horizontal="right" vertical="top"/>
    </xf>
    <xf numFmtId="0" fontId="8" fillId="15" borderId="0" xfId="13" applyFont="1" applyFill="1" applyProtection="1">
      <alignment vertical="center"/>
    </xf>
    <xf numFmtId="0" fontId="8" fillId="15" borderId="0" xfId="13" applyFont="1" applyFill="1" applyAlignment="1" applyProtection="1">
      <alignment horizontal="center" vertical="center"/>
    </xf>
    <xf numFmtId="0" fontId="8" fillId="0" borderId="0" xfId="13" applyFont="1" applyProtection="1">
      <alignment vertical="center"/>
    </xf>
    <xf numFmtId="0" fontId="8" fillId="0" borderId="0" xfId="13" applyFont="1" applyAlignment="1" applyProtection="1">
      <alignment horizontal="center" vertical="center"/>
    </xf>
    <xf numFmtId="0" fontId="5" fillId="0" borderId="0" xfId="13" applyFont="1" applyProtection="1">
      <alignment vertical="center"/>
    </xf>
    <xf numFmtId="0" fontId="12" fillId="15" borderId="0" xfId="13" applyFont="1" applyFill="1" applyProtection="1">
      <alignment vertical="center"/>
    </xf>
    <xf numFmtId="0" fontId="12" fillId="15" borderId="71" xfId="13" applyFont="1" applyFill="1" applyBorder="1" applyProtection="1">
      <alignment vertical="center"/>
    </xf>
    <xf numFmtId="0" fontId="10" fillId="15" borderId="71" xfId="13" applyFont="1" applyFill="1" applyBorder="1" applyProtection="1">
      <alignment vertical="center"/>
    </xf>
    <xf numFmtId="0" fontId="8" fillId="15" borderId="71" xfId="13" applyFont="1" applyFill="1" applyBorder="1" applyProtection="1">
      <alignment vertical="center"/>
    </xf>
    <xf numFmtId="0" fontId="11" fillId="16" borderId="5" xfId="13" applyFont="1" applyFill="1" applyBorder="1" applyAlignment="1" applyProtection="1">
      <alignment horizontal="center" vertical="center"/>
    </xf>
    <xf numFmtId="0" fontId="2" fillId="0" borderId="6" xfId="0" applyFont="1" applyBorder="1" applyAlignment="1" applyProtection="1">
      <alignment horizontal="center" vertical="center"/>
    </xf>
    <xf numFmtId="0" fontId="11" fillId="15" borderId="5" xfId="13" applyFont="1" applyFill="1" applyBorder="1" applyAlignment="1" applyProtection="1">
      <alignment horizontal="center" vertical="center"/>
    </xf>
    <xf numFmtId="0" fontId="11" fillId="15" borderId="6" xfId="13"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8" fillId="15" borderId="51" xfId="13" applyFont="1" applyFill="1" applyBorder="1" applyAlignment="1" applyProtection="1">
      <alignment horizontal="center" vertical="center"/>
    </xf>
    <xf numFmtId="0" fontId="8" fillId="15" borderId="46" xfId="13" applyFont="1" applyFill="1" applyBorder="1" applyAlignment="1" applyProtection="1">
      <alignment horizontal="center" vertical="center"/>
    </xf>
    <xf numFmtId="0" fontId="8" fillId="15" borderId="52" xfId="13" applyFont="1" applyFill="1" applyBorder="1" applyAlignment="1" applyProtection="1">
      <alignment horizontal="center" vertical="center"/>
    </xf>
    <xf numFmtId="0" fontId="10" fillId="15" borderId="70" xfId="13" applyFont="1" applyFill="1" applyBorder="1" applyProtection="1">
      <alignment vertical="center"/>
    </xf>
    <xf numFmtId="0" fontId="10" fillId="15" borderId="84" xfId="13" applyFont="1" applyFill="1" applyBorder="1" applyProtection="1">
      <alignment vertical="center"/>
    </xf>
    <xf numFmtId="0" fontId="5" fillId="15" borderId="70" xfId="13" applyFont="1" applyFill="1" applyBorder="1" applyProtection="1">
      <alignment vertical="center"/>
    </xf>
    <xf numFmtId="0" fontId="9" fillId="15" borderId="70" xfId="13" applyFont="1" applyFill="1" applyBorder="1" applyAlignment="1" applyProtection="1">
      <alignment horizontal="center" vertical="center"/>
    </xf>
    <xf numFmtId="0" fontId="9" fillId="15" borderId="0" xfId="13" applyFont="1" applyFill="1" applyAlignment="1" applyProtection="1">
      <alignment horizontal="center" vertical="center"/>
    </xf>
    <xf numFmtId="0" fontId="9" fillId="15" borderId="84" xfId="13" applyFont="1" applyFill="1" applyBorder="1" applyAlignment="1" applyProtection="1">
      <alignment horizontal="center" vertical="center"/>
    </xf>
    <xf numFmtId="0" fontId="9" fillId="15" borderId="73" xfId="13" applyFont="1" applyFill="1" applyBorder="1" applyAlignment="1" applyProtection="1">
      <alignment horizontal="center" vertical="center"/>
    </xf>
    <xf numFmtId="0" fontId="9" fillId="15" borderId="71" xfId="13" applyFont="1" applyFill="1" applyBorder="1" applyAlignment="1" applyProtection="1">
      <alignment horizontal="center" vertical="center"/>
    </xf>
    <xf numFmtId="0" fontId="9" fillId="15" borderId="90" xfId="13" applyFont="1" applyFill="1" applyBorder="1" applyAlignment="1" applyProtection="1">
      <alignment horizontal="center" vertical="center"/>
    </xf>
    <xf numFmtId="0" fontId="8" fillId="15" borderId="97" xfId="13" applyFont="1" applyFill="1" applyBorder="1" applyProtection="1">
      <alignment vertical="center"/>
    </xf>
    <xf numFmtId="0" fontId="8" fillId="15" borderId="111" xfId="13" applyFont="1" applyFill="1" applyBorder="1" applyProtection="1">
      <alignment vertical="center"/>
    </xf>
    <xf numFmtId="0" fontId="8" fillId="15" borderId="6" xfId="13" applyFont="1" applyFill="1" applyBorder="1" applyProtection="1">
      <alignment vertical="center"/>
    </xf>
    <xf numFmtId="0" fontId="8" fillId="15" borderId="110" xfId="13" applyFont="1" applyFill="1" applyBorder="1" applyProtection="1">
      <alignment vertical="center"/>
    </xf>
    <xf numFmtId="0" fontId="10" fillId="15" borderId="5" xfId="13" applyFont="1" applyFill="1" applyBorder="1" applyAlignment="1" applyProtection="1">
      <alignment vertical="top" wrapText="1"/>
    </xf>
    <xf numFmtId="0" fontId="10" fillId="15" borderId="6" xfId="13" applyFont="1" applyFill="1" applyBorder="1" applyAlignment="1" applyProtection="1">
      <alignment vertical="top" wrapText="1"/>
    </xf>
    <xf numFmtId="0" fontId="8" fillId="15" borderId="6" xfId="13" applyFont="1" applyFill="1" applyBorder="1" applyAlignment="1" applyProtection="1">
      <alignment vertical="top" wrapText="1"/>
    </xf>
    <xf numFmtId="0" fontId="10" fillId="15" borderId="7" xfId="13" applyFont="1" applyFill="1" applyBorder="1" applyAlignment="1" applyProtection="1">
      <alignment vertical="top" wrapText="1"/>
    </xf>
    <xf numFmtId="0" fontId="10" fillId="15" borderId="49" xfId="13" applyFont="1" applyFill="1" applyBorder="1" applyAlignment="1" applyProtection="1">
      <alignment vertical="top" wrapText="1"/>
    </xf>
    <xf numFmtId="0" fontId="8" fillId="15" borderId="49" xfId="13" applyFont="1" applyFill="1" applyBorder="1" applyAlignment="1" applyProtection="1">
      <alignment vertical="top" wrapText="1"/>
    </xf>
    <xf numFmtId="0" fontId="8" fillId="15" borderId="84" xfId="13" applyFont="1" applyFill="1" applyBorder="1" applyProtection="1">
      <alignment vertical="center"/>
    </xf>
    <xf numFmtId="0" fontId="5" fillId="15" borderId="84" xfId="13" applyFont="1" applyFill="1" applyBorder="1" applyAlignment="1" applyProtection="1">
      <alignment horizontal="center" vertical="center"/>
    </xf>
    <xf numFmtId="0" fontId="23" fillId="15" borderId="0" xfId="13" applyFont="1" applyFill="1" applyAlignment="1" applyProtection="1">
      <alignment vertical="center" shrinkToFit="1"/>
    </xf>
    <xf numFmtId="0" fontId="34" fillId="15" borderId="0" xfId="13" applyFont="1" applyFill="1" applyProtection="1">
      <alignment vertical="center"/>
    </xf>
    <xf numFmtId="0" fontId="10" fillId="15" borderId="71" xfId="13" applyFont="1" applyFill="1" applyBorder="1" applyAlignment="1" applyProtection="1">
      <alignment horizontal="center" vertical="center" wrapText="1"/>
    </xf>
    <xf numFmtId="0" fontId="10" fillId="15" borderId="71" xfId="13" applyFont="1" applyFill="1" applyBorder="1" applyAlignment="1" applyProtection="1">
      <alignment horizontal="center" vertical="center"/>
    </xf>
    <xf numFmtId="0" fontId="10" fillId="15" borderId="6" xfId="13" applyFont="1" applyFill="1" applyBorder="1" applyAlignment="1" applyProtection="1">
      <alignment horizontal="center" vertical="center"/>
    </xf>
    <xf numFmtId="0" fontId="11" fillId="19" borderId="5" xfId="13" applyFont="1" applyFill="1" applyBorder="1" applyAlignment="1" applyProtection="1">
      <alignment horizontal="center" vertical="center"/>
    </xf>
    <xf numFmtId="0" fontId="2" fillId="19" borderId="6" xfId="0" applyFont="1" applyFill="1" applyBorder="1" applyAlignment="1" applyProtection="1">
      <alignment horizontal="center" vertical="center"/>
    </xf>
    <xf numFmtId="0" fontId="11" fillId="19" borderId="6" xfId="13" applyFont="1" applyFill="1" applyBorder="1" applyAlignment="1" applyProtection="1">
      <alignment horizontal="center" vertical="center"/>
    </xf>
    <xf numFmtId="0" fontId="2" fillId="19" borderId="7" xfId="0" applyFont="1" applyFill="1" applyBorder="1" applyAlignment="1" applyProtection="1">
      <alignment horizontal="center" vertical="center"/>
    </xf>
    <xf numFmtId="0" fontId="35" fillId="15" borderId="51" xfId="13" applyFont="1" applyFill="1" applyBorder="1" applyAlignment="1" applyProtection="1">
      <alignment horizontal="center" vertical="center"/>
    </xf>
    <xf numFmtId="0" fontId="35" fillId="15" borderId="46" xfId="13" applyFont="1" applyFill="1" applyBorder="1" applyAlignment="1" applyProtection="1">
      <alignment horizontal="center" vertical="center"/>
    </xf>
    <xf numFmtId="0" fontId="35" fillId="15" borderId="52" xfId="13" applyFont="1" applyFill="1" applyBorder="1" applyAlignment="1" applyProtection="1">
      <alignment horizontal="center" vertical="center"/>
    </xf>
    <xf numFmtId="0" fontId="10" fillId="15" borderId="0" xfId="13" applyFont="1" applyFill="1" applyAlignment="1" applyProtection="1">
      <alignment vertical="top" wrapText="1"/>
    </xf>
    <xf numFmtId="0" fontId="10" fillId="15" borderId="0" xfId="13" applyFont="1" applyFill="1" applyAlignment="1" applyProtection="1">
      <alignment horizontal="center" vertical="top" wrapText="1"/>
    </xf>
    <xf numFmtId="0" fontId="8" fillId="15" borderId="0" xfId="13" applyFont="1" applyFill="1" applyAlignment="1" applyProtection="1">
      <alignment vertical="top" wrapText="1"/>
    </xf>
    <xf numFmtId="0" fontId="11" fillId="21" borderId="5" xfId="13" applyFont="1" applyFill="1" applyBorder="1" applyAlignment="1" applyProtection="1">
      <alignment horizontal="center" vertical="center"/>
    </xf>
    <xf numFmtId="0" fontId="2" fillId="21" borderId="6" xfId="0" applyFont="1" applyFill="1" applyBorder="1" applyAlignment="1" applyProtection="1">
      <alignment horizontal="center" vertical="center"/>
    </xf>
    <xf numFmtId="0" fontId="11" fillId="21" borderId="6" xfId="13" applyFont="1" applyFill="1" applyBorder="1" applyAlignment="1" applyProtection="1">
      <alignment horizontal="center" vertical="center"/>
    </xf>
    <xf numFmtId="0" fontId="2" fillId="21" borderId="7" xfId="0" applyFont="1" applyFill="1" applyBorder="1" applyAlignment="1" applyProtection="1">
      <alignment horizontal="center" vertical="center"/>
    </xf>
    <xf numFmtId="0" fontId="8" fillId="15" borderId="7" xfId="13" applyFont="1" applyFill="1" applyBorder="1" applyProtection="1">
      <alignment vertical="center"/>
    </xf>
    <xf numFmtId="0" fontId="8" fillId="15" borderId="5" xfId="13" applyFont="1" applyFill="1" applyBorder="1" applyProtection="1">
      <alignment vertical="center"/>
    </xf>
    <xf numFmtId="0" fontId="30" fillId="15" borderId="0" xfId="13" applyFont="1" applyFill="1" applyAlignment="1" applyProtection="1">
      <alignment vertical="center" shrinkToFit="1"/>
    </xf>
  </cellXfs>
  <cellStyles count="20">
    <cellStyle name="パーセント 2" xfId="1" xr:uid="{00000000-0005-0000-0000-000000000000}"/>
    <cellStyle name="パーセント 2 2" xfId="2" xr:uid="{00000000-0005-0000-0000-000001000000}"/>
    <cellStyle name="パーセント 3" xfId="18" xr:uid="{A82FCFA2-3937-4907-9033-CB0E761AEDAB}"/>
    <cellStyle name="ハイパーリンク" xfId="19" builtinId="8"/>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標準" xfId="0" builtinId="0"/>
    <cellStyle name="標準 2" xfId="7" xr:uid="{00000000-0005-0000-0000-000008000000}"/>
    <cellStyle name="標準 2 2" xfId="8" xr:uid="{00000000-0005-0000-0000-000009000000}"/>
    <cellStyle name="標準 2 2 2" xfId="9" xr:uid="{00000000-0005-0000-0000-00000A000000}"/>
    <cellStyle name="標準 2 2_□交付申請及び完了　様式Ｈ22Ｂ2（ケア連携一式）100702" xfId="10" xr:uid="{00000000-0005-0000-0000-00000B000000}"/>
    <cellStyle name="標準 2 3" xfId="11" xr:uid="{00000000-0005-0000-0000-00000C000000}"/>
    <cellStyle name="標準 3" xfId="12" xr:uid="{00000000-0005-0000-0000-00000D000000}"/>
    <cellStyle name="標準 4" xfId="13" xr:uid="{00000000-0005-0000-0000-00000E000000}"/>
    <cellStyle name="標準 4 2" xfId="14" xr:uid="{00000000-0005-0000-0000-00000F000000}"/>
    <cellStyle name="標準 5" xfId="15" xr:uid="{00000000-0005-0000-0000-000010000000}"/>
    <cellStyle name="標準 6" xfId="17" xr:uid="{D74BFD14-A676-4520-81F0-5CC98F5486A8}"/>
    <cellStyle name="標準_1010xx交付申請記入要領_PR" xfId="16" xr:uid="{00000000-0005-0000-0000-000011000000}"/>
  </cellStyles>
  <dxfs count="20">
    <dxf>
      <font>
        <color theme="0"/>
      </font>
    </dxf>
    <dxf>
      <font>
        <color theme="0" tint="-0.34998626667073579"/>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DAEEF3"/>
      <color rgb="FFCCECFF"/>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20955</xdr:colOff>
      <xdr:row>0</xdr:row>
      <xdr:rowOff>24765</xdr:rowOff>
    </xdr:from>
    <xdr:to>
      <xdr:col>9</xdr:col>
      <xdr:colOff>1009650</xdr:colOff>
      <xdr:row>6</xdr:row>
      <xdr:rowOff>53340</xdr:rowOff>
    </xdr:to>
    <xdr:sp macro="" textlink="">
      <xdr:nvSpPr>
        <xdr:cNvPr id="2" name="正方形/長方形 1">
          <a:extLst>
            <a:ext uri="{FF2B5EF4-FFF2-40B4-BE49-F238E27FC236}">
              <a16:creationId xmlns:a16="http://schemas.microsoft.com/office/drawing/2014/main" id="{FB1DA75B-70A1-8FD6-39A8-19A51575B1DC}"/>
            </a:ext>
          </a:extLst>
        </xdr:cNvPr>
        <xdr:cNvSpPr/>
      </xdr:nvSpPr>
      <xdr:spPr>
        <a:xfrm>
          <a:off x="20955" y="24765"/>
          <a:ext cx="7056120" cy="942975"/>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400" b="1">
              <a:solidFill>
                <a:sysClr val="windowText" lastClr="000000"/>
              </a:solidFill>
            </a:rPr>
            <a:t>本交付申請書は見本として、ホームページに記載しております。</a:t>
          </a:r>
          <a:br>
            <a:rPr kumimoji="1" lang="en-US" altLang="ja-JP" sz="1400" b="1">
              <a:solidFill>
                <a:sysClr val="windowText" lastClr="000000"/>
              </a:solidFill>
            </a:rPr>
          </a:br>
          <a:br>
            <a:rPr kumimoji="1" lang="en-US" altLang="ja-JP" sz="1400" b="1">
              <a:solidFill>
                <a:sysClr val="windowText" lastClr="000000"/>
              </a:solidFill>
            </a:rPr>
          </a:br>
          <a:r>
            <a:rPr kumimoji="1" lang="ja-JP" altLang="en-US" sz="1200" b="1">
              <a:solidFill>
                <a:sysClr val="windowText" lastClr="000000"/>
              </a:solidFill>
            </a:rPr>
            <a:t>事前相談受付、確認後に管理番号を記載した正式な交付申請書をサポートセンターより送付いたします。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24</xdr:col>
      <xdr:colOff>121831</xdr:colOff>
      <xdr:row>1</xdr:row>
      <xdr:rowOff>44303</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338430" y="587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7938</xdr:colOff>
      <xdr:row>6</xdr:row>
      <xdr:rowOff>15875</xdr:rowOff>
    </xdr:from>
    <xdr:to>
      <xdr:col>26</xdr:col>
      <xdr:colOff>119061</xdr:colOff>
      <xdr:row>23</xdr:row>
      <xdr:rowOff>152400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998" y="1036955"/>
          <a:ext cx="6237603" cy="3504565"/>
        </a:xfrm>
        <a:prstGeom prst="rect">
          <a:avLst/>
        </a:prstGeom>
        <a:solidFill>
          <a:schemeClr val="bg2"/>
        </a:solidFill>
        <a:ln w="31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本事業実施にあたっては</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、子育て支援型共同住宅サポートセンター（以下、サポートセンター）</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が配布する</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補助金交付申請等要領</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を遵守すること。また</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、事業事務局</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から円滑な事業実施のために必要な協議・資料提出等について指示を受けた場合には誠実に対応すること。</a:t>
          </a: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本事業において補助対象とする費用について、本事業補助以外の国費を含む補助金（負担金、利子補給金並びに補助金適正化法第２条第４項第１号に掲げる給付金及び同項第２号に掲げる資金を含む。）</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を含むものでないこと。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次の場合には補助金が交付されないこと。</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補助金の交付に際して必要な手続きを行わない場合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著しい書類の不備等により交付申請の内容や完了実績報告の内容が確認できない場合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実施された事業の内容が補助金の交付の決定の内容又はこれに附した条件を満たしていない場合</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p>
        <a:p>
          <a:pPr>
            <a:lnSpc>
              <a:spcPts val="1100"/>
            </a:lnSpc>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（事業の内容を変更することについて、</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サポートセンター</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の承認又は確認を得ている場合を除く。）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本事業により取得し、又は効用の増加した財産について、補助事業の完了後においても善良な管理者の注意をもって管理し（善管注意義務）、補助金の交付の目的に従って、その効率的運用をおこなうこと。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補助金を他の用途に使用し、その他補助事業に関して補助金の交付の決定の内容又はこれに附した条件その他法令又はこれに基づく</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ｻﾎﾟｰﾄｾﾝﾀｰ</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の処分に違反したことにより、</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サポートセンターか</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ら補助金の返還を求められた場合には、補助金の返還を行うこと。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計画の変更等や工事日程の変更等による出来高の増減などにより、補助事業に要する</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事業内容を</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変更する場合は、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事業事務局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まで迅速に連絡をし、交付変更承認の申請を行うこと。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サポートセンター</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が行う資料請求及び現場検査に協力すること。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 補助事業の実施結果の報告を行うとともに、結果の公表に対応すること。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9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国土交通省又は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事業事務局等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利用状況・管理状況等についての定期的な</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調査、</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事業実施後のフォローアップに関する調査、アンケートやヒアリング、</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本推進事業の普及啓発のためのシンポジウム・パンフレット等への事業内容やその成果の掲載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等に協力すること。</a:t>
          </a:r>
          <a:endParaRPr kumimoji="1" lang="ja-JP" altLang="en-US" sz="800">
            <a:solidFill>
              <a:schemeClr val="tx1"/>
            </a:solidFill>
          </a:endParaRPr>
        </a:p>
      </xdr:txBody>
    </xdr:sp>
    <xdr:clientData/>
  </xdr:twoCellAnchor>
  <xdr:twoCellAnchor>
    <xdr:from>
      <xdr:col>1</xdr:col>
      <xdr:colOff>95250</xdr:colOff>
      <xdr:row>29</xdr:row>
      <xdr:rowOff>66674</xdr:rowOff>
    </xdr:from>
    <xdr:to>
      <xdr:col>27</xdr:col>
      <xdr:colOff>47625</xdr:colOff>
      <xdr:row>39</xdr:row>
      <xdr:rowOff>21851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90500" y="5781674"/>
          <a:ext cx="6019800" cy="1907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1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本補助金の交付後に、当該申告の内容に虚偽等が存することが判明した場合には、</a:t>
          </a:r>
          <a:endParaRPr lang="ja-JP" altLang="ja-JP" sz="8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000"/>
            </a:lnSpc>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を</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返還（補助金の交付から返還時までの法定利息に係る分を含む）</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します。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（参考</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スマートウェルネス住宅等推進事業補助金交付要綱 　交付規程第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15</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交付決定の取り消し     </a:t>
          </a:r>
          <a:endParaRPr lang="en-US" altLang="ja-JP" sz="800">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１．次の各号のいずれかに該当するときは、サポートセンターは、事業主体に対して、補助金の全部若しくは一部を交付せず、その交付を停止し、又は交付した補助金の全部若しくは一部の返還を命ずることができる。</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一、事業主体が補助金の交付決定の内容及びこれに附した条件に違反した場合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二、事業主体が補助事業に関して不正、怠慢、虚偽その他不適当な行為をした場合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三、交付の決定後に生じた事業の変更等により、補助事業の全部又は一部を継続する必要がなくなった場合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四、前３号に掲げる場合のほか、事業主体が補助金の交付の決定の内容その他法令又はこれに基づく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国土交通大臣ないしサポートセンターの処分に違反した場合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7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85726</xdr:colOff>
      <xdr:row>43</xdr:row>
      <xdr:rowOff>68357</xdr:rowOff>
    </xdr:from>
    <xdr:to>
      <xdr:col>25</xdr:col>
      <xdr:colOff>209550</xdr:colOff>
      <xdr:row>52</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42901" y="8507507"/>
          <a:ext cx="5572124" cy="1588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　　　　　　記</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）法人等（個人、法人又は団体をいう。）が</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暴力団（暴力団員による不当な行為の防止に関する法律</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平成</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3</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年法律第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77</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号）第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項に規定する暴力団をいう。以下同じ。）であること又は法人等の役員等（個人である場合はその者、法人である場合は役員、団体である場合は代表者、理事等、その他経営に実質的に関与している者をいう。以下同じ。）が暴力団員（同 法第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6</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号に規定する暴力団員をいう。以下同じ）であること。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）役員等が、自己、自社若しくは第三者の不正の利益を図る目的又は第三者に損害を加える目的をもって、暴力団又は暴力団員を利用するなどしていること。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（３）役員等が、暴力団又は暴力団員に対して</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資金等を供給し、又は便宜を供与するなど直接的あるいは積極的に暴力団の維持運営に協力し、若しくは関与していること。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（４）役員等が暴力団又は暴力団員であることを知りながらこれと社会的に非難されるべき関係を有していること。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en-US" altLang="ja-JP" sz="1100">
              <a:solidFill>
                <a:schemeClr val="tx1"/>
              </a:solidFill>
              <a:effectLst/>
              <a:latin typeface="ＭＳ 明朝" panose="02020609040205080304" pitchFamily="17" charset="-128"/>
              <a:ea typeface="ＭＳ 明朝" panose="02020609040205080304" pitchFamily="17" charset="-128"/>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99639</xdr:colOff>
      <xdr:row>20</xdr:row>
      <xdr:rowOff>3425</xdr:rowOff>
    </xdr:from>
    <xdr:to>
      <xdr:col>36</xdr:col>
      <xdr:colOff>142668</xdr:colOff>
      <xdr:row>24</xdr:row>
      <xdr:rowOff>114300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5900364" y="3584825"/>
          <a:ext cx="1128879" cy="79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chemeClr val="bg1">
                  <a:lumMod val="65000"/>
                </a:schemeClr>
              </a:solidFill>
              <a:latin typeface="ＭＳ 明朝" panose="02020609040205080304" pitchFamily="17" charset="-128"/>
              <a:ea typeface="ＭＳ 明朝" panose="02020609040205080304" pitchFamily="17" charset="-128"/>
            </a:rPr>
            <a:t>㊞</a:t>
          </a: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600"/>
            </a:lnSpc>
          </a:pP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100"/>
            </a:lnSpc>
          </a:pPr>
          <a:r>
            <a:rPr kumimoji="1" lang="en-US" altLang="ja-JP" sz="10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1000">
              <a:solidFill>
                <a:schemeClr val="bg1">
                  <a:lumMod val="65000"/>
                </a:schemeClr>
              </a:solidFill>
              <a:latin typeface="ＭＳ 明朝" panose="02020609040205080304" pitchFamily="17" charset="-128"/>
              <a:ea typeface="ＭＳ 明朝" panose="02020609040205080304" pitchFamily="17" charset="-128"/>
            </a:rPr>
            <a:t>省略可</a:t>
          </a:r>
          <a:endParaRPr kumimoji="1" lang="en-US" altLang="ja-JP" sz="1000">
            <a:solidFill>
              <a:schemeClr val="bg1">
                <a:lumMod val="65000"/>
              </a:schemeClr>
            </a:solidFill>
            <a:latin typeface="ＭＳ 明朝" panose="02020609040205080304" pitchFamily="17" charset="-128"/>
            <a:ea typeface="ＭＳ 明朝" panose="02020609040205080304" pitchFamily="17" charset="-128"/>
          </a:endParaRPr>
        </a:p>
        <a:p>
          <a:pPr>
            <a:lnSpc>
              <a:spcPts val="1500"/>
            </a:lnSpc>
          </a:pPr>
          <a:endParaRPr kumimoji="1" lang="ja-JP" altLang="en-US" sz="1400">
            <a:solidFill>
              <a:schemeClr val="bg1">
                <a:lumMod val="65000"/>
              </a:schemeClr>
            </a:solidFill>
            <a:latin typeface="ＭＳ 明朝" panose="02020609040205080304" pitchFamily="17" charset="-128"/>
            <a:ea typeface="ＭＳ 明朝" panose="02020609040205080304" pitchFamily="17" charset="-128"/>
          </a:endParaRPr>
        </a:p>
      </xdr:txBody>
    </xdr:sp>
    <xdr:clientData/>
  </xdr:twoCellAnchor>
  <xdr:twoCellAnchor>
    <xdr:from>
      <xdr:col>30</xdr:col>
      <xdr:colOff>99060</xdr:colOff>
      <xdr:row>33</xdr:row>
      <xdr:rowOff>190499</xdr:rowOff>
    </xdr:from>
    <xdr:to>
      <xdr:col>36</xdr:col>
      <xdr:colOff>142089</xdr:colOff>
      <xdr:row>38</xdr:row>
      <xdr:rowOff>161924</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5899785" y="7829549"/>
          <a:ext cx="1128879"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chemeClr val="bg1">
                  <a:lumMod val="65000"/>
                </a:schemeClr>
              </a:solidFill>
              <a:latin typeface="ＭＳ 明朝" panose="02020609040205080304" pitchFamily="17" charset="-128"/>
              <a:ea typeface="ＭＳ 明朝" panose="02020609040205080304" pitchFamily="17" charset="-128"/>
            </a:rPr>
            <a:t>㊞</a:t>
          </a: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600"/>
            </a:lnSpc>
          </a:pPr>
          <a:endParaRPr kumimoji="1" lang="en-US" altLang="ja-JP" sz="1400">
            <a:solidFill>
              <a:schemeClr val="bg1">
                <a:lumMod val="65000"/>
              </a:schemeClr>
            </a:solidFill>
            <a:latin typeface="ＭＳ 明朝" panose="02020609040205080304" pitchFamily="17" charset="-128"/>
            <a:ea typeface="ＭＳ 明朝" panose="02020609040205080304" pitchFamily="17" charset="-128"/>
          </a:endParaRPr>
        </a:p>
        <a:p>
          <a:pPr>
            <a:lnSpc>
              <a:spcPts val="1100"/>
            </a:lnSpc>
          </a:pPr>
          <a:r>
            <a:rPr kumimoji="1" lang="en-US" altLang="ja-JP" sz="1000">
              <a:solidFill>
                <a:schemeClr val="bg1">
                  <a:lumMod val="65000"/>
                </a:schemeClr>
              </a:solidFill>
              <a:latin typeface="ＭＳ 明朝" panose="02020609040205080304" pitchFamily="17" charset="-128"/>
              <a:ea typeface="ＭＳ 明朝" panose="02020609040205080304" pitchFamily="17" charset="-128"/>
            </a:rPr>
            <a:t>※</a:t>
          </a:r>
          <a:r>
            <a:rPr kumimoji="1" lang="ja-JP" altLang="en-US" sz="1000">
              <a:solidFill>
                <a:schemeClr val="bg1">
                  <a:lumMod val="65000"/>
                </a:schemeClr>
              </a:solidFill>
              <a:latin typeface="ＭＳ 明朝" panose="02020609040205080304" pitchFamily="17" charset="-128"/>
              <a:ea typeface="ＭＳ 明朝" panose="02020609040205080304" pitchFamily="17" charset="-128"/>
            </a:rPr>
            <a:t>省略可</a:t>
          </a:r>
          <a:endParaRPr kumimoji="1" lang="en-US" altLang="ja-JP" sz="1000">
            <a:solidFill>
              <a:schemeClr val="bg1">
                <a:lumMod val="65000"/>
              </a:schemeClr>
            </a:solidFill>
            <a:latin typeface="ＭＳ 明朝" panose="02020609040205080304" pitchFamily="17" charset="-128"/>
            <a:ea typeface="ＭＳ 明朝" panose="02020609040205080304" pitchFamily="17" charset="-128"/>
          </a:endParaRPr>
        </a:p>
        <a:p>
          <a:pPr>
            <a:lnSpc>
              <a:spcPts val="1500"/>
            </a:lnSpc>
          </a:pPr>
          <a:endParaRPr kumimoji="1" lang="ja-JP" altLang="en-US" sz="1400">
            <a:solidFill>
              <a:schemeClr val="bg1">
                <a:lumMod val="6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106455</xdr:colOff>
      <xdr:row>12</xdr:row>
      <xdr:rowOff>0</xdr:rowOff>
    </xdr:from>
    <xdr:to>
      <xdr:col>49</xdr:col>
      <xdr:colOff>145676</xdr:colOff>
      <xdr:row>34</xdr:row>
      <xdr:rowOff>134471</xdr:rowOff>
    </xdr:to>
    <xdr:sp macro="" textlink="">
      <xdr:nvSpPr>
        <xdr:cNvPr id="2" name="四角形吹き出し 1">
          <a:extLst>
            <a:ext uri="{FF2B5EF4-FFF2-40B4-BE49-F238E27FC236}">
              <a16:creationId xmlns:a16="http://schemas.microsoft.com/office/drawing/2014/main" id="{00000000-0008-0000-0A00-000002000000}"/>
            </a:ext>
          </a:extLst>
        </xdr:cNvPr>
        <xdr:cNvSpPr/>
      </xdr:nvSpPr>
      <xdr:spPr>
        <a:xfrm>
          <a:off x="7059705" y="2162175"/>
          <a:ext cx="2706221" cy="3906371"/>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106455</xdr:colOff>
      <xdr:row>15</xdr:row>
      <xdr:rowOff>1</xdr:rowOff>
    </xdr:from>
    <xdr:to>
      <xdr:col>49</xdr:col>
      <xdr:colOff>145676</xdr:colOff>
      <xdr:row>32</xdr:row>
      <xdr:rowOff>137161</xdr:rowOff>
    </xdr:to>
    <xdr:sp macro="" textlink="">
      <xdr:nvSpPr>
        <xdr:cNvPr id="2" name="四角形吹き出し 1">
          <a:extLst>
            <a:ext uri="{FF2B5EF4-FFF2-40B4-BE49-F238E27FC236}">
              <a16:creationId xmlns:a16="http://schemas.microsoft.com/office/drawing/2014/main" id="{1503AA8E-76B9-4A33-B2E9-555C13868901}"/>
            </a:ext>
          </a:extLst>
        </xdr:cNvPr>
        <xdr:cNvSpPr/>
      </xdr:nvSpPr>
      <xdr:spPr>
        <a:xfrm>
          <a:off x="7292115" y="2804161"/>
          <a:ext cx="2805281" cy="2491740"/>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jutaku-shoene2024.mlit.go.jp/pdf/15_takuhaibokkusu.pdf" TargetMode="External"/><Relationship Id="rId1" Type="http://schemas.openxmlformats.org/officeDocument/2006/relationships/hyperlink" Target="https://jutaku-shoene2023.mlit.go.jp/manufacturer/search/product/delivery-box/"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9:K71"/>
  <sheetViews>
    <sheetView showGridLines="0" tabSelected="1" zoomScaleNormal="100" zoomScaleSheetLayoutView="100" workbookViewId="0">
      <selection activeCell="R12" sqref="R12"/>
    </sheetView>
  </sheetViews>
  <sheetFormatPr defaultColWidth="9.109375" defaultRowHeight="12" x14ac:dyDescent="0.15"/>
  <cols>
    <col min="1" max="1" width="3.109375" customWidth="1"/>
    <col min="2" max="2" width="16.5546875" customWidth="1"/>
    <col min="4" max="4" width="13.88671875" customWidth="1"/>
    <col min="10" max="10" width="15" customWidth="1"/>
  </cols>
  <sheetData>
    <row r="9" spans="1:11" ht="18.75" customHeight="1" x14ac:dyDescent="0.15">
      <c r="D9" s="468" t="s">
        <v>1464</v>
      </c>
      <c r="E9" s="468"/>
      <c r="F9" s="468"/>
      <c r="G9" s="468"/>
      <c r="H9" s="468"/>
    </row>
    <row r="10" spans="1:11" ht="18.75" customHeight="1" x14ac:dyDescent="0.15">
      <c r="B10" s="469"/>
      <c r="C10" s="468" t="s">
        <v>573</v>
      </c>
      <c r="D10" s="468"/>
      <c r="E10" s="468"/>
      <c r="F10" s="468"/>
      <c r="G10" s="468"/>
      <c r="H10" s="468"/>
      <c r="I10" s="468"/>
    </row>
    <row r="11" spans="1:11" ht="18.75" customHeight="1" x14ac:dyDescent="0.15">
      <c r="B11" s="469"/>
      <c r="I11" t="s">
        <v>1472</v>
      </c>
    </row>
    <row r="12" spans="1:11" ht="18.75" customHeight="1" x14ac:dyDescent="0.15">
      <c r="D12" s="468" t="s">
        <v>554</v>
      </c>
      <c r="E12" s="468"/>
      <c r="F12" s="468"/>
      <c r="G12" s="468"/>
      <c r="H12" s="468"/>
    </row>
    <row r="13" spans="1:11" ht="18.75" customHeight="1" x14ac:dyDescent="0.15">
      <c r="D13" s="468" t="s">
        <v>608</v>
      </c>
      <c r="E13" s="468"/>
      <c r="F13" s="468"/>
      <c r="G13" s="468"/>
      <c r="H13" s="468"/>
      <c r="I13" t="s">
        <v>1442</v>
      </c>
    </row>
    <row r="14" spans="1:11" ht="18.75" customHeight="1" x14ac:dyDescent="0.15">
      <c r="D14" s="468"/>
      <c r="E14" s="468"/>
      <c r="F14" s="468"/>
      <c r="G14" s="468"/>
      <c r="H14" s="468"/>
      <c r="I14" t="s">
        <v>1422</v>
      </c>
      <c r="J14" t="s">
        <v>1423</v>
      </c>
    </row>
    <row r="15" spans="1:11" ht="18.75" customHeight="1" x14ac:dyDescent="0.15">
      <c r="A15" s="144" t="s">
        <v>555</v>
      </c>
      <c r="B15" s="144"/>
      <c r="C15" s="144"/>
      <c r="D15" s="144"/>
      <c r="E15" s="144"/>
      <c r="F15" s="144"/>
      <c r="G15" s="144" t="s">
        <v>548</v>
      </c>
      <c r="H15" s="144"/>
      <c r="I15" s="144"/>
      <c r="J15" s="144"/>
      <c r="K15" s="144"/>
    </row>
    <row r="16" spans="1:11" ht="18.75" customHeight="1" x14ac:dyDescent="0.15">
      <c r="A16" s="144"/>
      <c r="B16" s="144" t="s">
        <v>556</v>
      </c>
      <c r="C16" s="144"/>
      <c r="D16" s="144"/>
      <c r="E16" s="144"/>
      <c r="F16" s="144"/>
      <c r="G16" s="144"/>
      <c r="H16" s="144"/>
      <c r="I16" s="144"/>
      <c r="J16" s="144"/>
      <c r="K16" s="144"/>
    </row>
    <row r="17" spans="1:11" ht="18.75" customHeight="1" x14ac:dyDescent="0.15">
      <c r="A17" s="144"/>
      <c r="B17" s="144" t="s">
        <v>557</v>
      </c>
      <c r="C17" s="144"/>
      <c r="D17" s="144"/>
      <c r="E17" s="144"/>
      <c r="F17" s="144"/>
      <c r="G17" s="144"/>
      <c r="H17" s="144"/>
      <c r="I17" s="144"/>
      <c r="J17" s="144"/>
      <c r="K17" s="144"/>
    </row>
    <row r="18" spans="1:11" ht="18.75" customHeight="1" x14ac:dyDescent="0.15">
      <c r="A18" s="144"/>
      <c r="B18" s="144"/>
      <c r="C18" s="144"/>
      <c r="D18" s="144"/>
      <c r="E18" s="144"/>
      <c r="F18" s="144"/>
      <c r="G18" s="144"/>
      <c r="H18" s="144"/>
      <c r="I18" s="144" t="s">
        <v>1443</v>
      </c>
      <c r="J18" s="144"/>
      <c r="K18" s="144"/>
    </row>
    <row r="19" spans="1:11" ht="18.75" customHeight="1" x14ac:dyDescent="0.15">
      <c r="A19" s="144"/>
      <c r="B19" s="144" t="s">
        <v>609</v>
      </c>
      <c r="C19" s="144"/>
      <c r="D19" s="144"/>
      <c r="E19" s="144"/>
      <c r="F19" s="144"/>
      <c r="G19" s="144"/>
      <c r="H19" s="144"/>
      <c r="I19" s="144" t="s">
        <v>1419</v>
      </c>
      <c r="J19" s="144"/>
      <c r="K19" s="144"/>
    </row>
    <row r="20" spans="1:11" ht="18.75" customHeight="1" x14ac:dyDescent="0.15">
      <c r="A20" s="144"/>
      <c r="B20" s="144" t="s">
        <v>610</v>
      </c>
      <c r="C20" s="144"/>
      <c r="D20" s="144"/>
      <c r="E20" s="144"/>
      <c r="F20" s="144"/>
      <c r="G20" s="144"/>
      <c r="H20" s="144"/>
      <c r="I20" s="144"/>
      <c r="J20" s="144"/>
      <c r="K20" s="144"/>
    </row>
    <row r="21" spans="1:11" ht="18.75" customHeight="1" x14ac:dyDescent="0.15">
      <c r="A21" s="144"/>
      <c r="B21" s="144" t="s">
        <v>1405</v>
      </c>
      <c r="C21" s="144"/>
      <c r="D21" s="144"/>
      <c r="E21" s="144"/>
      <c r="F21" s="144"/>
      <c r="G21" s="144"/>
      <c r="H21" s="144"/>
      <c r="I21" s="144"/>
      <c r="J21" s="144"/>
      <c r="K21" s="144"/>
    </row>
    <row r="22" spans="1:11" ht="18.75" customHeight="1" x14ac:dyDescent="0.15">
      <c r="A22" s="144"/>
      <c r="B22" s="144"/>
      <c r="C22" s="144"/>
      <c r="D22" s="144"/>
      <c r="E22" s="144"/>
      <c r="F22" s="144"/>
      <c r="G22" s="144"/>
      <c r="H22" s="144"/>
      <c r="I22" s="144"/>
      <c r="J22" s="144"/>
      <c r="K22" s="144"/>
    </row>
    <row r="23" spans="1:11" ht="18.75" customHeight="1" x14ac:dyDescent="0.15">
      <c r="A23" s="144" t="s">
        <v>558</v>
      </c>
      <c r="B23" s="144"/>
      <c r="C23" s="144"/>
      <c r="D23" s="144"/>
      <c r="E23" s="144"/>
      <c r="F23" s="144"/>
      <c r="G23" s="144"/>
      <c r="H23" s="144" t="s">
        <v>1419</v>
      </c>
      <c r="I23" s="144" t="s">
        <v>1422</v>
      </c>
      <c r="J23" s="144"/>
      <c r="K23" s="144"/>
    </row>
    <row r="24" spans="1:11" ht="18.75" customHeight="1" x14ac:dyDescent="0.15">
      <c r="A24" s="144"/>
      <c r="B24" s="144" t="s">
        <v>559</v>
      </c>
      <c r="C24" s="144"/>
      <c r="D24" s="144"/>
      <c r="E24" s="144"/>
      <c r="F24" s="144"/>
      <c r="G24" s="144"/>
      <c r="H24" s="144"/>
      <c r="I24" s="144"/>
      <c r="J24" s="144"/>
      <c r="K24" s="144"/>
    </row>
    <row r="25" spans="1:11" ht="18.75" customHeight="1" x14ac:dyDescent="0.15">
      <c r="A25" s="144"/>
      <c r="B25" s="144" t="s">
        <v>1406</v>
      </c>
      <c r="C25" s="144"/>
      <c r="D25" s="144"/>
      <c r="E25" s="144"/>
      <c r="F25" s="144"/>
      <c r="G25" s="144"/>
      <c r="H25" s="144"/>
      <c r="I25" s="144"/>
      <c r="J25" s="144"/>
      <c r="K25" s="144"/>
    </row>
    <row r="26" spans="1:11" ht="18.75" customHeight="1" x14ac:dyDescent="0.15">
      <c r="A26" s="144"/>
      <c r="B26" s="144" t="s">
        <v>1425</v>
      </c>
      <c r="C26" s="144"/>
      <c r="D26" s="144"/>
      <c r="E26" s="144"/>
      <c r="F26" s="144"/>
      <c r="G26" s="144"/>
      <c r="H26" s="144"/>
      <c r="I26" s="144"/>
      <c r="J26" s="144"/>
      <c r="K26" s="144"/>
    </row>
    <row r="27" spans="1:11" ht="18.75" customHeight="1" thickBot="1" x14ac:dyDescent="0.2">
      <c r="A27" s="144"/>
      <c r="B27" s="144"/>
      <c r="C27" s="144"/>
      <c r="D27" s="144"/>
      <c r="E27" s="144"/>
      <c r="F27" s="144"/>
      <c r="G27" s="144"/>
      <c r="H27" s="144"/>
      <c r="I27" s="144"/>
      <c r="J27" s="144"/>
      <c r="K27" s="144"/>
    </row>
    <row r="28" spans="1:11" ht="18.75" customHeight="1" thickBot="1" x14ac:dyDescent="0.2">
      <c r="A28" s="144"/>
      <c r="B28" s="144" t="s">
        <v>560</v>
      </c>
      <c r="C28" s="470" t="s">
        <v>561</v>
      </c>
      <c r="D28" s="471"/>
      <c r="E28" s="144" t="s">
        <v>562</v>
      </c>
      <c r="F28" s="144"/>
      <c r="G28" s="144"/>
      <c r="H28" s="144" t="s">
        <v>1424</v>
      </c>
      <c r="I28" s="144" t="s">
        <v>1418</v>
      </c>
      <c r="J28" s="144"/>
      <c r="K28" s="144"/>
    </row>
    <row r="29" spans="1:11" ht="4.8" customHeight="1" thickBot="1" x14ac:dyDescent="0.2">
      <c r="A29" s="144"/>
      <c r="B29" s="144"/>
      <c r="C29" s="144"/>
      <c r="D29" s="144"/>
      <c r="E29" s="144"/>
      <c r="F29" s="144"/>
      <c r="G29" s="144"/>
      <c r="H29" s="144"/>
      <c r="I29" s="144"/>
      <c r="J29" s="144"/>
      <c r="K29" s="144"/>
    </row>
    <row r="30" spans="1:11" ht="18.75" customHeight="1" thickBot="1" x14ac:dyDescent="0.2">
      <c r="A30" s="144"/>
      <c r="B30" s="144"/>
      <c r="C30" s="472" t="s">
        <v>563</v>
      </c>
      <c r="D30" s="473"/>
      <c r="E30" s="144" t="s">
        <v>564</v>
      </c>
      <c r="F30" s="144"/>
      <c r="G30" s="144"/>
      <c r="H30" s="144"/>
      <c r="I30" s="144"/>
      <c r="J30" s="144"/>
      <c r="K30" s="144"/>
    </row>
    <row r="31" spans="1:11" ht="18.75" customHeight="1" x14ac:dyDescent="0.15">
      <c r="A31" s="144"/>
      <c r="B31" s="144"/>
      <c r="C31" s="144"/>
      <c r="D31" s="144"/>
      <c r="E31" s="144" t="s">
        <v>1391</v>
      </c>
      <c r="F31" s="144"/>
      <c r="G31" s="144"/>
      <c r="H31" s="144"/>
      <c r="I31" s="144"/>
      <c r="J31" s="144"/>
      <c r="K31" s="144"/>
    </row>
    <row r="32" spans="1:11" ht="18.75" customHeight="1" x14ac:dyDescent="0.15">
      <c r="A32" s="144"/>
      <c r="B32" s="144"/>
      <c r="C32" s="144"/>
      <c r="D32" s="144"/>
      <c r="E32" s="144" t="s">
        <v>1370</v>
      </c>
      <c r="F32" s="144"/>
      <c r="G32" s="144"/>
      <c r="H32" s="144"/>
      <c r="I32" s="144"/>
      <c r="J32" s="144"/>
      <c r="K32" s="144"/>
    </row>
    <row r="33" spans="1:11" ht="18.75" customHeight="1" x14ac:dyDescent="0.15">
      <c r="A33" s="144"/>
      <c r="B33" s="144"/>
      <c r="C33" s="144"/>
      <c r="D33" s="144"/>
      <c r="E33" s="144"/>
      <c r="F33" s="144" t="s">
        <v>1419</v>
      </c>
      <c r="G33" s="144"/>
      <c r="H33" s="144"/>
      <c r="I33" s="144" t="s">
        <v>1419</v>
      </c>
      <c r="J33" s="144"/>
      <c r="K33" s="144"/>
    </row>
    <row r="34" spans="1:11" ht="18.75" customHeight="1" x14ac:dyDescent="0.15">
      <c r="A34" s="144"/>
      <c r="B34" s="144" t="s">
        <v>1347</v>
      </c>
      <c r="C34" s="144"/>
      <c r="D34" s="144"/>
      <c r="E34" s="144"/>
      <c r="F34" s="144"/>
      <c r="G34" s="144"/>
      <c r="H34" s="144"/>
      <c r="I34" s="144"/>
      <c r="J34" s="144"/>
      <c r="K34" s="144"/>
    </row>
    <row r="35" spans="1:11" ht="14.4" x14ac:dyDescent="0.15">
      <c r="A35" s="144"/>
      <c r="B35" s="467" t="s">
        <v>565</v>
      </c>
      <c r="C35" s="467"/>
      <c r="D35" s="467"/>
      <c r="E35" s="467"/>
      <c r="F35" s="467"/>
      <c r="G35" s="467"/>
      <c r="H35" s="467"/>
      <c r="I35" s="467"/>
      <c r="J35" s="467"/>
      <c r="K35" s="144"/>
    </row>
    <row r="36" spans="1:11" ht="14.4" x14ac:dyDescent="0.15">
      <c r="A36" s="144"/>
      <c r="B36" s="467"/>
      <c r="C36" s="467"/>
      <c r="D36" s="467"/>
      <c r="E36" s="467"/>
      <c r="F36" s="467"/>
      <c r="G36" s="467"/>
      <c r="H36" s="467"/>
      <c r="I36" s="467"/>
      <c r="J36" s="467"/>
      <c r="K36" s="144"/>
    </row>
    <row r="37" spans="1:11" ht="14.4" x14ac:dyDescent="0.15">
      <c r="A37" s="144"/>
      <c r="B37" s="466" t="s">
        <v>1348</v>
      </c>
      <c r="C37" s="466"/>
      <c r="D37" s="466"/>
      <c r="E37" s="466"/>
      <c r="F37" s="466"/>
      <c r="G37" s="466"/>
      <c r="H37" s="466"/>
      <c r="I37" s="466"/>
      <c r="J37" s="466"/>
      <c r="K37" s="144"/>
    </row>
    <row r="38" spans="1:11" ht="31.8" customHeight="1" x14ac:dyDescent="0.15">
      <c r="A38" s="144"/>
      <c r="B38" s="466"/>
      <c r="C38" s="466"/>
      <c r="D38" s="466"/>
      <c r="E38" s="466"/>
      <c r="F38" s="466"/>
      <c r="G38" s="466"/>
      <c r="H38" s="466"/>
      <c r="I38" s="466"/>
      <c r="J38" s="466"/>
      <c r="K38" s="144"/>
    </row>
    <row r="39" spans="1:11" ht="18.75" customHeight="1" x14ac:dyDescent="0.15">
      <c r="A39" s="144"/>
      <c r="B39" s="183"/>
      <c r="C39" s="183"/>
      <c r="D39" s="183"/>
      <c r="E39" s="183"/>
      <c r="F39" s="183"/>
      <c r="G39" s="183"/>
      <c r="H39" s="183"/>
      <c r="I39" s="183" t="s">
        <v>1426</v>
      </c>
      <c r="J39" s="183"/>
      <c r="K39" s="144"/>
    </row>
    <row r="40" spans="1:11" ht="18.75" customHeight="1" x14ac:dyDescent="0.15">
      <c r="A40" s="144" t="s">
        <v>566</v>
      </c>
      <c r="B40" s="144"/>
      <c r="C40" s="144"/>
      <c r="D40" s="144"/>
      <c r="E40" s="144"/>
      <c r="F40" s="144"/>
      <c r="G40" s="144"/>
      <c r="H40" s="144"/>
      <c r="I40" s="144"/>
      <c r="J40" s="144"/>
      <c r="K40" s="144"/>
    </row>
    <row r="41" spans="1:11" ht="18.75" customHeight="1" x14ac:dyDescent="0.15">
      <c r="A41" s="144"/>
      <c r="B41" s="144" t="s">
        <v>1407</v>
      </c>
      <c r="C41" s="144"/>
      <c r="D41" s="144"/>
      <c r="E41" s="144"/>
      <c r="F41" s="144"/>
      <c r="G41" s="144"/>
      <c r="H41" s="144"/>
      <c r="I41" s="144"/>
      <c r="J41" s="144"/>
      <c r="K41" s="144"/>
    </row>
    <row r="42" spans="1:11" ht="18.75" customHeight="1" x14ac:dyDescent="0.15">
      <c r="A42" s="144"/>
      <c r="B42" s="144"/>
      <c r="C42" s="144"/>
      <c r="D42" s="144"/>
      <c r="E42" s="144"/>
      <c r="F42" s="144"/>
      <c r="G42" s="144"/>
      <c r="H42" s="144"/>
      <c r="I42" s="144"/>
      <c r="J42" s="144"/>
      <c r="K42" s="144"/>
    </row>
    <row r="43" spans="1:11" ht="18.75" customHeight="1" x14ac:dyDescent="0.15">
      <c r="A43" s="144"/>
      <c r="B43" s="183"/>
      <c r="C43" s="183"/>
      <c r="D43" s="183"/>
      <c r="E43" s="183"/>
      <c r="F43" s="183"/>
      <c r="G43" s="183"/>
      <c r="H43" s="183"/>
      <c r="I43" s="183"/>
      <c r="J43" s="183"/>
      <c r="K43" s="144"/>
    </row>
    <row r="44" spans="1:11" ht="18.75" customHeight="1" x14ac:dyDescent="0.15">
      <c r="B44" s="183"/>
      <c r="C44" s="183"/>
      <c r="D44" s="183"/>
      <c r="E44" s="183"/>
      <c r="F44" s="183"/>
      <c r="G44" s="183"/>
      <c r="H44" s="183"/>
      <c r="I44" s="183"/>
      <c r="J44" s="183"/>
    </row>
    <row r="45" spans="1:11" ht="18.75" customHeight="1" x14ac:dyDescent="0.15">
      <c r="J45" s="190"/>
    </row>
    <row r="46" spans="1:11" ht="18.75" customHeight="1" x14ac:dyDescent="0.15"/>
    <row r="47" spans="1:11" ht="18.75" customHeight="1" x14ac:dyDescent="0.15"/>
    <row r="48" spans="1:11" ht="18.75" customHeight="1" x14ac:dyDescent="0.15"/>
    <row r="49" customFormat="1" ht="18.75" customHeight="1" x14ac:dyDescent="0.15"/>
    <row r="50" customFormat="1" ht="18.75" customHeight="1" x14ac:dyDescent="0.15"/>
    <row r="51" customFormat="1" ht="18.75" customHeight="1" x14ac:dyDescent="0.15"/>
    <row r="52" customFormat="1" ht="18.75" customHeight="1" x14ac:dyDescent="0.15"/>
    <row r="53" customFormat="1" ht="18.75" customHeight="1" x14ac:dyDescent="0.15"/>
    <row r="54" customFormat="1" ht="18.75" customHeight="1" x14ac:dyDescent="0.15"/>
    <row r="55" customFormat="1" ht="18.75" customHeight="1" x14ac:dyDescent="0.15"/>
    <row r="56" customFormat="1" ht="18.75" customHeight="1" x14ac:dyDescent="0.15"/>
    <row r="57" customFormat="1" ht="18.75" customHeight="1" x14ac:dyDescent="0.15"/>
    <row r="58" customFormat="1" ht="18.75" customHeight="1" x14ac:dyDescent="0.15"/>
    <row r="59" customFormat="1" ht="18.75" customHeight="1" x14ac:dyDescent="0.15"/>
    <row r="60" customFormat="1" ht="18.75" customHeight="1" x14ac:dyDescent="0.15"/>
    <row r="61" customFormat="1" ht="18.75" customHeight="1" x14ac:dyDescent="0.15"/>
    <row r="62" customFormat="1" ht="18.75" customHeight="1" x14ac:dyDescent="0.15"/>
    <row r="63" customFormat="1" ht="18.75" customHeight="1" x14ac:dyDescent="0.15"/>
    <row r="64" customFormat="1" ht="18.75" customHeight="1" x14ac:dyDescent="0.15"/>
    <row r="65" customFormat="1" ht="18.75" customHeight="1" x14ac:dyDescent="0.15"/>
    <row r="66" customFormat="1" ht="18.75" customHeight="1" x14ac:dyDescent="0.15"/>
    <row r="67" customFormat="1" ht="18.75" customHeight="1" x14ac:dyDescent="0.15"/>
    <row r="68" customFormat="1" ht="18.75" customHeight="1" x14ac:dyDescent="0.15"/>
    <row r="69" customFormat="1" ht="18.75" customHeight="1" x14ac:dyDescent="0.15"/>
    <row r="70" customFormat="1" ht="18.75" customHeight="1" x14ac:dyDescent="0.15"/>
    <row r="71" customFormat="1" ht="18.75" customHeight="1" x14ac:dyDescent="0.15"/>
  </sheetData>
  <sheetProtection algorithmName="SHA-512" hashValue="TxB9z8AZ+xNAzoTy0WDbIen4ishT52N8PPeVQQFSDx9092H+IlYf+2KzdTU4mxv2o+G/CMBCsIvIZaO/OW1EuQ==" saltValue="4ljlkYbDtH6Emh3NrnzL8Q==" spinCount="100000" sheet="1" objects="1" scenarios="1"/>
  <mergeCells count="10">
    <mergeCell ref="B37:J38"/>
    <mergeCell ref="B35:J36"/>
    <mergeCell ref="D9:H9"/>
    <mergeCell ref="C10:I10"/>
    <mergeCell ref="D12:H12"/>
    <mergeCell ref="D13:H13"/>
    <mergeCell ref="B10:B11"/>
    <mergeCell ref="D14:H14"/>
    <mergeCell ref="C28:D28"/>
    <mergeCell ref="C30:D30"/>
  </mergeCells>
  <phoneticPr fontId="3"/>
  <pageMargins left="0.47244094488188981" right="0.39370078740157483"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0000"/>
  </sheetPr>
  <dimension ref="A1:AB53"/>
  <sheetViews>
    <sheetView showGridLines="0" topLeftCell="A5" zoomScaleNormal="100" zoomScaleSheetLayoutView="100" workbookViewId="0">
      <selection activeCell="N34" sqref="N34:Y34"/>
    </sheetView>
  </sheetViews>
  <sheetFormatPr defaultColWidth="8.88671875" defaultRowHeight="12" x14ac:dyDescent="0.15"/>
  <cols>
    <col min="1" max="1" width="0.88671875" style="132" customWidth="1"/>
    <col min="2" max="12" width="2.44140625" style="132" customWidth="1"/>
    <col min="13" max="13" width="2.6640625" style="132" customWidth="1"/>
    <col min="14" max="25" width="4.6640625" style="132" customWidth="1"/>
    <col min="26" max="26" width="1.6640625" style="132" customWidth="1"/>
    <col min="27" max="28" width="4.6640625" style="132" customWidth="1"/>
    <col min="29" max="16384" width="8.88671875" style="132"/>
  </cols>
  <sheetData>
    <row r="1" spans="2:28" ht="13.5" customHeight="1" x14ac:dyDescent="0.15">
      <c r="B1" s="556" t="s">
        <v>1363</v>
      </c>
      <c r="C1" s="557"/>
      <c r="D1" s="557"/>
      <c r="E1" s="557"/>
      <c r="F1" s="557"/>
      <c r="G1" s="557"/>
      <c r="H1" s="558"/>
      <c r="I1" s="186"/>
      <c r="J1" s="186"/>
      <c r="K1" s="186"/>
      <c r="L1" s="186"/>
      <c r="M1" s="186"/>
      <c r="N1" s="409"/>
      <c r="O1" s="409"/>
      <c r="P1" s="176"/>
      <c r="Q1" s="176"/>
      <c r="R1" s="176"/>
      <c r="S1" s="176"/>
      <c r="T1" s="176"/>
      <c r="U1" s="176"/>
      <c r="V1" s="176"/>
      <c r="W1" s="176"/>
      <c r="X1" s="176"/>
      <c r="Y1" s="133"/>
      <c r="Z1" s="315"/>
      <c r="AA1" s="315"/>
      <c r="AB1" s="144"/>
    </row>
    <row r="2" spans="2:28" ht="15.75" customHeight="1" x14ac:dyDescent="0.15">
      <c r="B2" s="191" t="str">
        <f>'提出リスト '!B2</f>
        <v>※</v>
      </c>
      <c r="C2" s="191" t="str">
        <f>'提出リスト '!C2</f>
        <v>※</v>
      </c>
      <c r="D2" s="191" t="str">
        <f>'提出リスト '!D2</f>
        <v>※</v>
      </c>
      <c r="E2" s="191" t="str">
        <f>'提出リスト '!E2</f>
        <v>※</v>
      </c>
      <c r="F2" s="191" t="str">
        <f>'提出リスト '!F2</f>
        <v>※</v>
      </c>
      <c r="G2" s="191" t="str">
        <f>'提出リスト '!G2</f>
        <v>※</v>
      </c>
      <c r="H2" s="191" t="str">
        <f>'提出リスト '!H2</f>
        <v>※</v>
      </c>
      <c r="I2" s="138"/>
      <c r="J2" s="138"/>
      <c r="K2" s="138"/>
      <c r="L2" s="138"/>
      <c r="M2" s="136"/>
      <c r="N2" s="176"/>
      <c r="O2" s="176"/>
      <c r="P2" s="176"/>
      <c r="Q2" s="176"/>
      <c r="R2" s="176"/>
      <c r="S2" s="176"/>
      <c r="T2" s="176"/>
      <c r="U2" s="176"/>
      <c r="V2" s="176"/>
      <c r="W2" s="176"/>
      <c r="X2" s="176"/>
      <c r="Y2" s="176"/>
      <c r="Z2" s="176"/>
      <c r="AA2" s="315" t="s">
        <v>523</v>
      </c>
      <c r="AB2" s="144"/>
    </row>
    <row r="3" spans="2:28" ht="15.75" customHeight="1" x14ac:dyDescent="0.15">
      <c r="B3" s="133"/>
      <c r="C3" s="133"/>
      <c r="D3" s="176"/>
      <c r="E3" s="176"/>
      <c r="F3" s="176"/>
      <c r="G3" s="176"/>
      <c r="H3" s="176"/>
      <c r="I3" s="176"/>
      <c r="J3" s="176"/>
      <c r="K3" s="176"/>
      <c r="L3" s="176"/>
      <c r="M3" s="176"/>
      <c r="N3" s="176"/>
      <c r="O3" s="176"/>
      <c r="P3" s="176"/>
      <c r="Q3" s="176"/>
      <c r="R3" s="176"/>
      <c r="S3" s="176"/>
      <c r="T3" s="176"/>
      <c r="U3" s="176"/>
      <c r="V3" s="176"/>
      <c r="W3" s="176"/>
      <c r="X3" s="176"/>
      <c r="Y3" s="176"/>
      <c r="Z3" s="176"/>
      <c r="AA3" s="176"/>
      <c r="AB3" s="144"/>
    </row>
    <row r="4" spans="2:28" ht="15.75" customHeight="1" x14ac:dyDescent="0.15">
      <c r="B4" s="133"/>
      <c r="C4" s="133"/>
      <c r="D4" s="176"/>
      <c r="E4" s="176"/>
      <c r="F4" s="176"/>
      <c r="G4" s="176"/>
      <c r="H4" s="176"/>
      <c r="I4" s="176"/>
      <c r="J4" s="176"/>
      <c r="K4" s="176"/>
      <c r="L4" s="176"/>
      <c r="M4" s="176"/>
      <c r="N4" s="176"/>
      <c r="O4" s="176"/>
      <c r="P4" s="176"/>
      <c r="Q4" s="176"/>
      <c r="R4" s="176"/>
      <c r="S4" s="176"/>
      <c r="T4" s="176"/>
      <c r="U4" s="176"/>
      <c r="V4" s="176"/>
      <c r="W4" s="176"/>
      <c r="X4" s="176"/>
      <c r="Y4" s="176"/>
      <c r="Z4" s="176"/>
      <c r="AA4" s="176"/>
      <c r="AB4" s="144"/>
    </row>
    <row r="5" spans="2:28" ht="15.75" customHeight="1" x14ac:dyDescent="0.15">
      <c r="B5" s="133"/>
      <c r="C5" s="133"/>
      <c r="D5" s="176"/>
      <c r="E5" s="176"/>
      <c r="F5" s="176"/>
      <c r="G5" s="176"/>
      <c r="H5" s="176"/>
      <c r="I5" s="176"/>
      <c r="J5" s="176"/>
      <c r="K5" s="176"/>
      <c r="L5" s="176"/>
      <c r="M5" s="176"/>
      <c r="N5" s="176"/>
      <c r="O5" s="176"/>
      <c r="P5" s="176"/>
      <c r="Q5" s="176"/>
      <c r="R5" s="176"/>
      <c r="S5" s="176"/>
      <c r="T5" s="176"/>
      <c r="U5" s="176"/>
      <c r="V5" s="176"/>
      <c r="W5" s="176"/>
      <c r="X5" s="176"/>
      <c r="Y5" s="176"/>
      <c r="Z5" s="176"/>
      <c r="AA5" s="176"/>
      <c r="AB5" s="144"/>
    </row>
    <row r="6" spans="2:28" ht="15.75" customHeight="1" x14ac:dyDescent="0.15">
      <c r="B6" s="133"/>
      <c r="C6" s="133"/>
      <c r="D6" s="176"/>
      <c r="E6" s="176"/>
      <c r="F6" s="176"/>
      <c r="G6" s="176"/>
      <c r="H6" s="176"/>
      <c r="I6" s="176"/>
      <c r="J6" s="176"/>
      <c r="K6" s="176"/>
      <c r="L6" s="176"/>
      <c r="M6" s="176"/>
      <c r="N6" s="176"/>
      <c r="O6" s="176"/>
      <c r="P6" s="176"/>
      <c r="Q6" s="176"/>
      <c r="R6" s="176"/>
      <c r="S6" s="176"/>
      <c r="T6" s="176"/>
      <c r="U6" s="176"/>
      <c r="V6" s="176"/>
      <c r="W6" s="176"/>
      <c r="X6" s="176"/>
      <c r="Y6" s="176"/>
      <c r="Z6" s="176"/>
      <c r="AA6" s="176"/>
      <c r="AB6" s="144"/>
    </row>
    <row r="7" spans="2:28" ht="24" customHeight="1" x14ac:dyDescent="0.15">
      <c r="B7" s="948" t="s">
        <v>482</v>
      </c>
      <c r="C7" s="948"/>
      <c r="D7" s="948"/>
      <c r="E7" s="948"/>
      <c r="F7" s="948"/>
      <c r="G7" s="948"/>
      <c r="H7" s="948"/>
      <c r="I7" s="948"/>
      <c r="J7" s="948"/>
      <c r="K7" s="948"/>
      <c r="L7" s="948"/>
      <c r="M7" s="948"/>
      <c r="N7" s="948"/>
      <c r="O7" s="948"/>
      <c r="P7" s="948"/>
      <c r="Q7" s="948"/>
      <c r="R7" s="948"/>
      <c r="S7" s="948"/>
      <c r="T7" s="948"/>
      <c r="U7" s="948"/>
      <c r="V7" s="948"/>
      <c r="W7" s="948"/>
      <c r="X7" s="948"/>
      <c r="Y7" s="948"/>
      <c r="Z7" s="948"/>
      <c r="AA7" s="948"/>
      <c r="AB7" s="144"/>
    </row>
    <row r="8" spans="2:28" ht="12" customHeight="1" x14ac:dyDescent="0.15">
      <c r="B8" s="133"/>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44"/>
    </row>
    <row r="9" spans="2:28" ht="15.75" customHeight="1" x14ac:dyDescent="0.15">
      <c r="B9" s="133"/>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44"/>
    </row>
    <row r="10" spans="2:28" ht="24" customHeight="1" x14ac:dyDescent="0.15">
      <c r="B10" s="133"/>
      <c r="C10" s="133"/>
      <c r="D10" s="133"/>
      <c r="E10" s="1112" t="s">
        <v>8</v>
      </c>
      <c r="F10" s="1112"/>
      <c r="G10" s="1112"/>
      <c r="H10" s="1112"/>
      <c r="I10" s="1112"/>
      <c r="J10" s="1112"/>
      <c r="K10" s="1112"/>
      <c r="L10" s="1112"/>
      <c r="M10" s="410"/>
      <c r="N10" s="1117" t="s">
        <v>483</v>
      </c>
      <c r="O10" s="1117"/>
      <c r="P10" s="1117"/>
      <c r="Q10" s="1117"/>
      <c r="R10" s="1117"/>
      <c r="S10" s="1117"/>
      <c r="T10" s="1117"/>
      <c r="U10" s="1117"/>
      <c r="V10" s="1117"/>
      <c r="W10" s="1117"/>
      <c r="X10" s="1117"/>
      <c r="Y10" s="1117"/>
      <c r="Z10" s="1117"/>
      <c r="AA10" s="176"/>
      <c r="AB10" s="144"/>
    </row>
    <row r="11" spans="2:28" ht="24" customHeight="1" x14ac:dyDescent="0.15">
      <c r="B11" s="133"/>
      <c r="C11" s="133"/>
      <c r="D11" s="133"/>
      <c r="E11" s="1112" t="s">
        <v>484</v>
      </c>
      <c r="F11" s="1112"/>
      <c r="G11" s="1112"/>
      <c r="H11" s="1112"/>
      <c r="I11" s="1112"/>
      <c r="J11" s="1112"/>
      <c r="K11" s="1112"/>
      <c r="L11" s="1112"/>
      <c r="M11" s="410"/>
      <c r="N11" s="1117" t="s">
        <v>577</v>
      </c>
      <c r="O11" s="1117"/>
      <c r="P11" s="1117"/>
      <c r="Q11" s="1117"/>
      <c r="R11" s="1117"/>
      <c r="S11" s="1117"/>
      <c r="T11" s="1117"/>
      <c r="U11" s="1117"/>
      <c r="V11" s="1117"/>
      <c r="W11" s="1117"/>
      <c r="X11" s="1117"/>
      <c r="Y11" s="1117"/>
      <c r="Z11" s="1117"/>
      <c r="AA11" s="176"/>
      <c r="AB11" s="144"/>
    </row>
    <row r="12" spans="2:28" ht="24" customHeight="1" x14ac:dyDescent="0.15">
      <c r="B12" s="133"/>
      <c r="C12" s="133"/>
      <c r="D12" s="133"/>
      <c r="E12" s="1112" t="s">
        <v>32</v>
      </c>
      <c r="F12" s="1112"/>
      <c r="G12" s="1112"/>
      <c r="H12" s="1112"/>
      <c r="I12" s="1112"/>
      <c r="J12" s="1112"/>
      <c r="K12" s="1112"/>
      <c r="L12" s="1112"/>
      <c r="M12" s="410"/>
      <c r="N12" s="1109"/>
      <c r="O12" s="1109"/>
      <c r="P12" s="1109"/>
      <c r="Q12" s="1109"/>
      <c r="R12" s="1109"/>
      <c r="S12" s="1109"/>
      <c r="T12" s="1109"/>
      <c r="U12" s="1109"/>
      <c r="V12" s="1109"/>
      <c r="W12" s="1109"/>
      <c r="X12" s="1109"/>
      <c r="Y12" s="1109"/>
      <c r="Z12" s="411"/>
      <c r="AA12" s="412"/>
      <c r="AB12" s="144"/>
    </row>
    <row r="13" spans="2:28" ht="15.75" customHeight="1" x14ac:dyDescent="0.15">
      <c r="B13" s="133"/>
      <c r="C13" s="133"/>
      <c r="D13" s="133"/>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44"/>
    </row>
    <row r="14" spans="2:28" ht="64.5" customHeight="1" x14ac:dyDescent="0.15">
      <c r="B14" s="133"/>
      <c r="C14" s="133"/>
      <c r="D14" s="133"/>
      <c r="E14" s="1110" t="s">
        <v>1362</v>
      </c>
      <c r="F14" s="1110"/>
      <c r="G14" s="1110"/>
      <c r="H14" s="1110"/>
      <c r="I14" s="1110"/>
      <c r="J14" s="1110"/>
      <c r="K14" s="1110"/>
      <c r="L14" s="1110"/>
      <c r="M14" s="1110"/>
      <c r="N14" s="1110"/>
      <c r="O14" s="1110"/>
      <c r="P14" s="1110"/>
      <c r="Q14" s="1110"/>
      <c r="R14" s="1110"/>
      <c r="S14" s="1110"/>
      <c r="T14" s="1110"/>
      <c r="U14" s="1110"/>
      <c r="V14" s="1110"/>
      <c r="W14" s="1110"/>
      <c r="X14" s="1110"/>
      <c r="Y14" s="1110"/>
      <c r="Z14" s="413"/>
      <c r="AA14" s="176"/>
      <c r="AB14" s="144"/>
    </row>
    <row r="15" spans="2:28" ht="15.75" customHeight="1" x14ac:dyDescent="0.15">
      <c r="B15" s="133"/>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44"/>
    </row>
    <row r="16" spans="2:28" ht="15.75" customHeight="1" x14ac:dyDescent="0.15">
      <c r="B16" s="1111" t="s">
        <v>485</v>
      </c>
      <c r="C16" s="1111"/>
      <c r="D16" s="1111"/>
      <c r="E16" s="1111"/>
      <c r="F16" s="1111"/>
      <c r="G16" s="1111"/>
      <c r="H16" s="1111"/>
      <c r="I16" s="1111"/>
      <c r="J16" s="1111"/>
      <c r="K16" s="1111"/>
      <c r="L16" s="1111"/>
      <c r="M16" s="1111"/>
      <c r="N16" s="1111"/>
      <c r="O16" s="1111"/>
      <c r="P16" s="1111"/>
      <c r="Q16" s="1111"/>
      <c r="R16" s="1111"/>
      <c r="S16" s="1111"/>
      <c r="T16" s="1111"/>
      <c r="U16" s="1111"/>
      <c r="V16" s="1111"/>
      <c r="W16" s="1111"/>
      <c r="X16" s="1111"/>
      <c r="Y16" s="1111"/>
      <c r="Z16" s="1111"/>
      <c r="AA16" s="1111"/>
      <c r="AB16" s="144"/>
    </row>
    <row r="17" spans="2:28" ht="15.75" customHeight="1" x14ac:dyDescent="0.15">
      <c r="B17" s="133"/>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44"/>
    </row>
    <row r="18" spans="2:28" ht="24" customHeight="1" x14ac:dyDescent="0.15">
      <c r="B18" s="133"/>
      <c r="D18" s="133"/>
      <c r="E18" s="1115" t="s">
        <v>486</v>
      </c>
      <c r="F18" s="1115"/>
      <c r="G18" s="1115"/>
      <c r="H18" s="1115"/>
      <c r="I18" s="1115"/>
      <c r="J18" s="1115"/>
      <c r="K18" s="1115"/>
      <c r="L18" s="1115"/>
      <c r="M18" s="410"/>
      <c r="N18" s="1109"/>
      <c r="O18" s="1109"/>
      <c r="P18" s="1109"/>
      <c r="Q18" s="1109"/>
      <c r="R18" s="1109"/>
      <c r="S18" s="1109"/>
      <c r="T18" s="1109"/>
      <c r="U18" s="1109"/>
      <c r="V18" s="1109"/>
      <c r="W18" s="1109"/>
      <c r="X18" s="416"/>
      <c r="Y18" s="416"/>
      <c r="Z18" s="176"/>
      <c r="AA18" s="176"/>
      <c r="AB18" s="144"/>
    </row>
    <row r="19" spans="2:28" ht="3" customHeight="1" x14ac:dyDescent="0.15">
      <c r="B19" s="133"/>
      <c r="C19" s="245"/>
      <c r="D19" s="245"/>
      <c r="E19" s="245"/>
      <c r="F19" s="245"/>
      <c r="G19" s="245"/>
      <c r="H19" s="245"/>
      <c r="I19" s="245"/>
      <c r="J19" s="245"/>
      <c r="K19" s="176"/>
      <c r="L19" s="390"/>
      <c r="M19" s="390"/>
      <c r="N19" s="390"/>
      <c r="O19" s="390"/>
      <c r="P19" s="390"/>
      <c r="Q19" s="390"/>
      <c r="R19" s="390"/>
      <c r="S19" s="390"/>
      <c r="T19" s="390"/>
      <c r="U19" s="390"/>
      <c r="V19" s="390"/>
      <c r="W19" s="390"/>
      <c r="X19" s="390"/>
      <c r="Y19" s="390"/>
      <c r="Z19" s="176"/>
      <c r="AA19" s="176"/>
      <c r="AB19" s="144"/>
    </row>
    <row r="20" spans="2:28" ht="24" customHeight="1" x14ac:dyDescent="0.15">
      <c r="B20" s="133"/>
      <c r="D20" s="133"/>
      <c r="E20" s="1120" t="s">
        <v>1430</v>
      </c>
      <c r="F20" s="1115"/>
      <c r="G20" s="1115"/>
      <c r="H20" s="1115"/>
      <c r="I20" s="1115"/>
      <c r="J20" s="1115"/>
      <c r="K20" s="1115"/>
      <c r="L20" s="1115"/>
      <c r="M20" s="410"/>
      <c r="N20" s="1109"/>
      <c r="O20" s="1109"/>
      <c r="P20" s="1109"/>
      <c r="Q20" s="1109"/>
      <c r="R20" s="1109"/>
      <c r="S20" s="1109"/>
      <c r="T20" s="1109"/>
      <c r="U20" s="1109"/>
      <c r="V20" s="1109"/>
      <c r="W20" s="1109"/>
      <c r="X20" s="1109"/>
      <c r="Y20" s="1109"/>
      <c r="Z20" s="176"/>
      <c r="AA20" s="176"/>
      <c r="AB20" s="144"/>
    </row>
    <row r="21" spans="2:28" ht="4.5" customHeight="1" x14ac:dyDescent="0.15">
      <c r="B21" s="133"/>
      <c r="C21" s="245"/>
      <c r="D21" s="245"/>
      <c r="E21" s="245"/>
      <c r="F21" s="245"/>
      <c r="G21" s="245"/>
      <c r="H21" s="245"/>
      <c r="I21" s="245"/>
      <c r="J21" s="245"/>
      <c r="K21" s="176"/>
      <c r="L21" s="390"/>
      <c r="M21" s="390"/>
      <c r="N21" s="390"/>
      <c r="O21" s="390"/>
      <c r="P21" s="390"/>
      <c r="Q21" s="390"/>
      <c r="R21" s="390"/>
      <c r="S21" s="390"/>
      <c r="T21" s="390"/>
      <c r="U21" s="390"/>
      <c r="V21" s="390"/>
      <c r="W21" s="390"/>
      <c r="X21" s="390"/>
      <c r="Y21" s="390"/>
      <c r="Z21" s="176"/>
      <c r="AA21" s="176"/>
      <c r="AB21" s="144"/>
    </row>
    <row r="22" spans="2:28" ht="17.25" customHeight="1" x14ac:dyDescent="0.15">
      <c r="B22" s="133"/>
      <c r="C22" s="133"/>
      <c r="D22" s="133"/>
      <c r="E22" s="1115" t="s">
        <v>4</v>
      </c>
      <c r="F22" s="1115"/>
      <c r="G22" s="1115"/>
      <c r="H22" s="1115"/>
      <c r="I22" s="1115"/>
      <c r="J22" s="1115"/>
      <c r="K22" s="1115"/>
      <c r="L22" s="1115"/>
      <c r="N22" s="417" t="s">
        <v>491</v>
      </c>
      <c r="O22" s="1121"/>
      <c r="P22" s="1121"/>
      <c r="Q22" s="1121"/>
      <c r="R22" s="1121"/>
      <c r="S22" s="389"/>
      <c r="T22" s="389"/>
      <c r="U22" s="389"/>
      <c r="V22" s="389"/>
      <c r="W22" s="389"/>
      <c r="X22" s="389"/>
      <c r="Y22" s="389"/>
      <c r="Z22" s="176"/>
      <c r="AA22" s="144"/>
      <c r="AB22" s="144"/>
    </row>
    <row r="23" spans="2:28" ht="4.5" customHeight="1" x14ac:dyDescent="0.15">
      <c r="B23" s="133"/>
      <c r="C23" s="415"/>
      <c r="D23" s="415"/>
      <c r="E23" s="415"/>
      <c r="F23" s="415"/>
      <c r="G23" s="415"/>
      <c r="H23" s="415"/>
      <c r="I23" s="415"/>
      <c r="J23" s="415"/>
      <c r="K23" s="176"/>
      <c r="L23" s="390"/>
      <c r="M23" s="390"/>
      <c r="N23" s="390"/>
      <c r="O23" s="390"/>
      <c r="P23" s="390"/>
      <c r="Q23" s="390"/>
      <c r="R23" s="390"/>
      <c r="S23" s="390"/>
      <c r="T23" s="390"/>
      <c r="U23" s="390"/>
      <c r="V23" s="390"/>
      <c r="W23" s="390"/>
      <c r="X23" s="390"/>
      <c r="Y23" s="390"/>
      <c r="Z23" s="176"/>
      <c r="AA23" s="176"/>
      <c r="AB23" s="144"/>
    </row>
    <row r="24" spans="2:28" ht="24" customHeight="1" x14ac:dyDescent="0.15">
      <c r="B24" s="133"/>
      <c r="C24" s="133"/>
      <c r="D24" s="133"/>
      <c r="E24" s="133"/>
      <c r="F24" s="133"/>
      <c r="G24" s="133"/>
      <c r="H24" s="133"/>
      <c r="I24" s="133"/>
      <c r="J24" s="133"/>
      <c r="K24" s="176"/>
      <c r="L24" s="266"/>
      <c r="M24" s="266"/>
      <c r="N24" s="1109"/>
      <c r="O24" s="1109"/>
      <c r="P24" s="1109"/>
      <c r="Q24" s="1109"/>
      <c r="R24" s="1109"/>
      <c r="S24" s="1109"/>
      <c r="T24" s="1109"/>
      <c r="U24" s="1109"/>
      <c r="V24" s="1109"/>
      <c r="W24" s="1109"/>
      <c r="X24" s="1109"/>
      <c r="Y24" s="1109"/>
      <c r="Z24" s="176"/>
      <c r="AA24" s="176"/>
      <c r="AB24" s="144"/>
    </row>
    <row r="25" spans="2:28" ht="9.75" customHeight="1" x14ac:dyDescent="0.15">
      <c r="B25" s="133"/>
      <c r="C25" s="133"/>
      <c r="D25" s="133"/>
      <c r="E25" s="133"/>
      <c r="F25" s="133"/>
      <c r="G25" s="133"/>
      <c r="H25" s="133"/>
      <c r="I25" s="133"/>
      <c r="J25" s="133"/>
      <c r="K25" s="176"/>
      <c r="L25" s="414"/>
      <c r="M25" s="414"/>
      <c r="N25" s="414"/>
      <c r="O25" s="414"/>
      <c r="P25" s="414"/>
      <c r="Q25" s="414"/>
      <c r="R25" s="414"/>
      <c r="S25" s="414"/>
      <c r="T25" s="414"/>
      <c r="U25" s="414"/>
      <c r="V25" s="414"/>
      <c r="W25" s="414"/>
      <c r="X25" s="414"/>
      <c r="Y25" s="414"/>
      <c r="Z25" s="176"/>
      <c r="AA25" s="176"/>
      <c r="AB25" s="144"/>
    </row>
    <row r="26" spans="2:28" ht="50.25" customHeight="1" x14ac:dyDescent="0.15">
      <c r="B26" s="133"/>
      <c r="D26" s="418"/>
      <c r="E26" s="1119" t="s">
        <v>487</v>
      </c>
      <c r="F26" s="1119"/>
      <c r="G26" s="1119"/>
      <c r="H26" s="1119"/>
      <c r="I26" s="1119"/>
      <c r="J26" s="1119"/>
      <c r="K26" s="1119"/>
      <c r="L26" s="1119"/>
      <c r="M26" s="419"/>
      <c r="N26" s="1118" t="s">
        <v>488</v>
      </c>
      <c r="O26" s="1118"/>
      <c r="P26" s="1118"/>
      <c r="Q26" s="1118"/>
      <c r="R26" s="1118"/>
      <c r="S26" s="1118"/>
      <c r="T26" s="1118"/>
      <c r="U26" s="1118"/>
      <c r="V26" s="1118"/>
      <c r="W26" s="1118"/>
      <c r="X26" s="1118"/>
      <c r="Y26" s="1118"/>
      <c r="Z26" s="176"/>
      <c r="AA26" s="176"/>
      <c r="AB26" s="144"/>
    </row>
    <row r="27" spans="2:28" ht="15.75" customHeight="1" x14ac:dyDescent="0.15">
      <c r="B27" s="133"/>
      <c r="C27" s="133"/>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44"/>
    </row>
    <row r="28" spans="2:28" ht="15.75" customHeight="1" x14ac:dyDescent="0.15">
      <c r="B28" s="238"/>
      <c r="C28" s="133"/>
      <c r="D28" s="176"/>
      <c r="G28" s="245"/>
      <c r="H28" s="245"/>
      <c r="I28" s="245"/>
      <c r="J28" s="640"/>
      <c r="K28" s="640"/>
      <c r="L28" s="1085"/>
      <c r="M28" s="1085"/>
      <c r="N28" s="133" t="s">
        <v>544</v>
      </c>
      <c r="O28" s="163"/>
      <c r="P28" s="140" t="s">
        <v>1</v>
      </c>
      <c r="Q28" s="163"/>
      <c r="R28" s="140" t="s">
        <v>10</v>
      </c>
      <c r="S28" s="163"/>
      <c r="T28" s="391" t="s">
        <v>36</v>
      </c>
      <c r="U28" s="176"/>
      <c r="V28" s="176"/>
      <c r="W28" s="176"/>
      <c r="X28" s="176"/>
      <c r="Y28" s="176"/>
      <c r="Z28" s="176"/>
      <c r="AA28" s="176"/>
      <c r="AB28" s="144"/>
    </row>
    <row r="29" spans="2:28" ht="15.75" customHeight="1" x14ac:dyDescent="0.15">
      <c r="B29" s="238"/>
      <c r="C29" s="133"/>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44"/>
    </row>
    <row r="30" spans="2:28" ht="15.75" customHeight="1" x14ac:dyDescent="0.15">
      <c r="B30" s="238"/>
      <c r="C30" s="133"/>
      <c r="D30" s="176"/>
      <c r="E30" s="176"/>
      <c r="F30" s="1115" t="s">
        <v>489</v>
      </c>
      <c r="G30" s="1115"/>
      <c r="H30" s="1115"/>
      <c r="I30" s="1115"/>
      <c r="J30" s="1115"/>
      <c r="K30" s="1115"/>
      <c r="L30" s="1115"/>
      <c r="M30" s="176"/>
      <c r="N30" s="417" t="s">
        <v>18</v>
      </c>
      <c r="O30" s="1113"/>
      <c r="P30" s="1113"/>
      <c r="Q30" s="1113"/>
      <c r="R30" s="412"/>
      <c r="S30" s="412"/>
      <c r="T30" s="412"/>
      <c r="U30" s="412"/>
      <c r="V30" s="412"/>
      <c r="W30" s="412"/>
      <c r="X30" s="412"/>
      <c r="Y30" s="412"/>
      <c r="Z30" s="412"/>
      <c r="AA30" s="412"/>
      <c r="AB30" s="144"/>
    </row>
    <row r="31" spans="2:28" ht="8.25" customHeight="1" x14ac:dyDescent="0.15">
      <c r="B31" s="238"/>
      <c r="C31" s="133"/>
      <c r="D31" s="176"/>
      <c r="E31" s="176"/>
      <c r="F31" s="176"/>
      <c r="G31" s="176"/>
      <c r="H31" s="176"/>
      <c r="I31" s="176"/>
      <c r="J31" s="245"/>
      <c r="K31" s="245"/>
      <c r="L31" s="245"/>
      <c r="M31" s="176"/>
      <c r="N31" s="1114"/>
      <c r="O31" s="1114"/>
      <c r="P31" s="1114"/>
      <c r="Q31" s="1114"/>
      <c r="R31" s="1114"/>
      <c r="S31" s="1114"/>
      <c r="T31" s="1114"/>
      <c r="U31" s="1114"/>
      <c r="V31" s="1114"/>
      <c r="W31" s="1114"/>
      <c r="X31" s="1114"/>
      <c r="Y31" s="1114"/>
      <c r="Z31" s="420"/>
      <c r="AA31" s="412"/>
      <c r="AB31" s="144"/>
    </row>
    <row r="32" spans="2:28" ht="24" customHeight="1" x14ac:dyDescent="0.15">
      <c r="B32" s="238"/>
      <c r="C32" s="133"/>
      <c r="D32" s="176"/>
      <c r="E32" s="176"/>
      <c r="F32" s="176"/>
      <c r="G32" s="176"/>
      <c r="H32" s="176"/>
      <c r="I32" s="176"/>
      <c r="J32" s="245"/>
      <c r="K32" s="245"/>
      <c r="L32" s="245"/>
      <c r="M32" s="176"/>
      <c r="N32" s="1109"/>
      <c r="O32" s="1109"/>
      <c r="P32" s="1109"/>
      <c r="Q32" s="1109"/>
      <c r="R32" s="1109"/>
      <c r="S32" s="1109"/>
      <c r="T32" s="1109"/>
      <c r="U32" s="1109"/>
      <c r="V32" s="1109"/>
      <c r="W32" s="1109"/>
      <c r="X32" s="1109"/>
      <c r="Y32" s="1109"/>
      <c r="Z32" s="420"/>
      <c r="AA32" s="412"/>
      <c r="AB32" s="144"/>
    </row>
    <row r="33" spans="1:28" ht="5.25" customHeight="1" x14ac:dyDescent="0.15">
      <c r="B33" s="238"/>
      <c r="C33" s="133"/>
      <c r="D33" s="176"/>
      <c r="E33" s="176"/>
      <c r="F33" s="176"/>
      <c r="G33" s="176"/>
      <c r="H33" s="176"/>
      <c r="I33" s="176"/>
      <c r="J33" s="245"/>
      <c r="K33" s="245"/>
      <c r="L33" s="245"/>
      <c r="M33" s="176"/>
      <c r="N33" s="1114"/>
      <c r="O33" s="1114"/>
      <c r="P33" s="1114"/>
      <c r="Q33" s="1114"/>
      <c r="R33" s="1114"/>
      <c r="S33" s="1114"/>
      <c r="T33" s="1114"/>
      <c r="U33" s="1114"/>
      <c r="V33" s="1114"/>
      <c r="W33" s="1114"/>
      <c r="X33" s="1114"/>
      <c r="Y33" s="1114"/>
      <c r="Z33" s="421"/>
      <c r="AA33" s="176"/>
      <c r="AB33" s="144"/>
    </row>
    <row r="34" spans="1:28" ht="24" customHeight="1" x14ac:dyDescent="0.15">
      <c r="B34" s="238"/>
      <c r="C34" s="133"/>
      <c r="D34" s="176"/>
      <c r="E34" s="176"/>
      <c r="F34" s="1115" t="s">
        <v>490</v>
      </c>
      <c r="G34" s="1115"/>
      <c r="H34" s="1115"/>
      <c r="I34" s="1115"/>
      <c r="J34" s="1115"/>
      <c r="K34" s="1115"/>
      <c r="L34" s="1115"/>
      <c r="M34" s="176"/>
      <c r="N34" s="1109"/>
      <c r="O34" s="1109"/>
      <c r="P34" s="1109"/>
      <c r="Q34" s="1109"/>
      <c r="R34" s="1109"/>
      <c r="S34" s="1109"/>
      <c r="T34" s="1109"/>
      <c r="U34" s="1109"/>
      <c r="V34" s="1109"/>
      <c r="W34" s="1109"/>
      <c r="X34" s="1109"/>
      <c r="Y34" s="1109"/>
      <c r="Z34" s="421"/>
      <c r="AA34" s="421"/>
      <c r="AB34" s="144"/>
    </row>
    <row r="35" spans="1:28" ht="24" customHeight="1" x14ac:dyDescent="0.15">
      <c r="B35" s="143"/>
      <c r="C35" s="133"/>
      <c r="D35" s="176"/>
      <c r="E35" s="176"/>
      <c r="F35" s="133"/>
      <c r="G35" s="133"/>
      <c r="H35" s="133"/>
      <c r="I35" s="133"/>
      <c r="J35" s="133"/>
      <c r="K35" s="133"/>
      <c r="L35" s="133"/>
      <c r="M35" s="176"/>
      <c r="N35" s="1122"/>
      <c r="O35" s="1122"/>
      <c r="P35" s="1122"/>
      <c r="Q35" s="1122"/>
      <c r="R35" s="1122"/>
      <c r="S35" s="1122"/>
      <c r="T35" s="1122"/>
      <c r="U35" s="1122"/>
      <c r="V35" s="1122"/>
      <c r="W35" s="1122"/>
      <c r="X35" s="1122"/>
      <c r="Y35" s="1122"/>
      <c r="Z35" s="422"/>
      <c r="AA35" s="422"/>
      <c r="AB35" s="144"/>
    </row>
    <row r="36" spans="1:28" ht="15.75" customHeight="1" x14ac:dyDescent="0.15">
      <c r="B36" s="143"/>
      <c r="C36" s="133"/>
      <c r="D36" s="176"/>
      <c r="E36" s="176"/>
      <c r="F36" s="176"/>
      <c r="G36" s="176"/>
      <c r="H36" s="176"/>
      <c r="I36" s="176"/>
      <c r="J36" s="176"/>
      <c r="K36" s="176"/>
      <c r="L36" s="176"/>
      <c r="M36" s="176"/>
      <c r="N36" s="176"/>
      <c r="O36" s="176"/>
      <c r="P36" s="176"/>
      <c r="Q36" s="176"/>
      <c r="R36" s="176"/>
      <c r="S36" s="176"/>
      <c r="T36" s="176"/>
      <c r="U36" s="176"/>
      <c r="V36" s="176"/>
      <c r="W36" s="176"/>
      <c r="X36" s="1116"/>
      <c r="Y36" s="1116"/>
      <c r="Z36" s="1116"/>
      <c r="AA36" s="1116"/>
      <c r="AB36" s="144"/>
    </row>
    <row r="37" spans="1:28" ht="15.75" customHeight="1" x14ac:dyDescent="0.15">
      <c r="B37" s="143"/>
      <c r="C37" s="133"/>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44"/>
    </row>
    <row r="38" spans="1:28" ht="15.75" customHeight="1" x14ac:dyDescent="0.15">
      <c r="B38" s="143"/>
      <c r="C38" s="133"/>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44"/>
    </row>
    <row r="39" spans="1:28" ht="15.75" customHeight="1" x14ac:dyDescent="0.15">
      <c r="B39" s="143"/>
      <c r="C39" s="133"/>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44"/>
    </row>
    <row r="40" spans="1:28" ht="15.75" customHeight="1" x14ac:dyDescent="0.15">
      <c r="B40" s="177"/>
      <c r="C40" s="133"/>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44"/>
    </row>
    <row r="41" spans="1:28" ht="15.75" customHeight="1" x14ac:dyDescent="0.15">
      <c r="B41" s="177"/>
      <c r="C41" s="133"/>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44"/>
    </row>
    <row r="42" spans="1:28" ht="15.75" customHeight="1" x14ac:dyDescent="0.15">
      <c r="B42" s="175"/>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ht="15.75" customHeight="1" x14ac:dyDescent="0.15">
      <c r="B43" s="175"/>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ht="15.75" customHeight="1" x14ac:dyDescent="0.15">
      <c r="B44" s="175"/>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ht="15.75" customHeight="1" x14ac:dyDescent="0.15">
      <c r="B45" s="175"/>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ht="9.75" customHeight="1" x14ac:dyDescent="0.15">
      <c r="A46" s="152"/>
      <c r="B46" s="178"/>
      <c r="C46" s="179"/>
      <c r="D46" s="179"/>
      <c r="E46" s="179"/>
      <c r="F46" s="179"/>
      <c r="G46" s="179"/>
      <c r="H46" s="179"/>
      <c r="I46" s="179"/>
      <c r="J46" s="179"/>
      <c r="K46" s="179"/>
      <c r="L46" s="179"/>
      <c r="M46" s="179"/>
      <c r="N46" s="179"/>
      <c r="O46" s="179"/>
      <c r="P46" s="179"/>
      <c r="Q46" s="179"/>
      <c r="R46" s="179"/>
      <c r="S46" s="179"/>
      <c r="T46" s="179"/>
      <c r="U46" s="179"/>
      <c r="V46" s="179"/>
      <c r="W46" s="179"/>
      <c r="X46" s="161"/>
      <c r="Y46" s="179"/>
      <c r="Z46" s="179"/>
      <c r="AA46" s="179"/>
      <c r="AB46" s="179"/>
    </row>
    <row r="47" spans="1:28" ht="15.75" customHeight="1" x14ac:dyDescent="0.15">
      <c r="B47" s="140"/>
      <c r="D47" s="144"/>
      <c r="E47" s="144"/>
      <c r="F47" s="144"/>
      <c r="G47" s="144"/>
      <c r="H47" s="144"/>
      <c r="I47" s="144"/>
      <c r="J47" s="144"/>
      <c r="K47" s="144"/>
      <c r="L47" s="144"/>
      <c r="M47" s="144"/>
      <c r="N47" s="144"/>
      <c r="O47" s="144"/>
      <c r="P47" s="144"/>
      <c r="Q47" s="144"/>
      <c r="R47" s="144"/>
      <c r="S47" s="144"/>
      <c r="T47" s="144"/>
      <c r="U47" s="144"/>
      <c r="V47" s="144"/>
      <c r="W47" s="144"/>
      <c r="X47" s="180"/>
      <c r="Y47" s="144"/>
      <c r="Z47" s="144"/>
      <c r="AA47" s="144"/>
    </row>
    <row r="48" spans="1:28" ht="15.75" customHeight="1" x14ac:dyDescent="0.15">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3:28" ht="15.75" customHeight="1" x14ac:dyDescent="0.15">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3:28" ht="15.75" customHeight="1" x14ac:dyDescent="0.15">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3:28" ht="15.75" customHeight="1" x14ac:dyDescent="0.15">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3:28" ht="15.75" customHeight="1" x14ac:dyDescent="0.15">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row>
    <row r="53" spans="3:28" ht="14.4" x14ac:dyDescent="0.15">
      <c r="C53" s="144"/>
    </row>
  </sheetData>
  <sheetProtection algorithmName="SHA-512" hashValue="+p+VrjMJHgF+3feAg4iS+ZowVofDOxqUcfYP0EP8XicqMzLK7CdEhPZTqb91WCw9WOcXiRvKORScjdEzn/9qHg==" saltValue="9dsuMoO5Nc+wvo2XIh+XOg==" spinCount="100000" sheet="1" selectLockedCells="1"/>
  <protectedRanges>
    <protectedRange sqref="N34:Y34" name="範囲11"/>
    <protectedRange sqref="O30:Q30" name="範囲9"/>
    <protectedRange sqref="Q28" name="範囲7"/>
    <protectedRange sqref="N24:Y24" name="範囲5"/>
    <protectedRange sqref="N20:Y20" name="範囲3"/>
    <protectedRange sqref="N12:Y12" name="範囲1"/>
    <protectedRange sqref="N18:Y18" name="範囲2"/>
    <protectedRange sqref="O22:R22" name="範囲4"/>
    <protectedRange sqref="O28" name="範囲6"/>
    <protectedRange sqref="S28" name="範囲8"/>
    <protectedRange sqref="N32:Y32" name="範囲10"/>
  </protectedRanges>
  <mergeCells count="30">
    <mergeCell ref="X36:AA36"/>
    <mergeCell ref="N10:Z10"/>
    <mergeCell ref="N11:Z11"/>
    <mergeCell ref="E11:L11"/>
    <mergeCell ref="L28:M28"/>
    <mergeCell ref="N26:Y26"/>
    <mergeCell ref="E26:L26"/>
    <mergeCell ref="N18:W18"/>
    <mergeCell ref="N20:Y20"/>
    <mergeCell ref="N24:Y24"/>
    <mergeCell ref="E18:L18"/>
    <mergeCell ref="E22:L22"/>
    <mergeCell ref="E20:L20"/>
    <mergeCell ref="O22:R22"/>
    <mergeCell ref="N35:Y35"/>
    <mergeCell ref="J28:K28"/>
    <mergeCell ref="O30:Q30"/>
    <mergeCell ref="N33:Y33"/>
    <mergeCell ref="F34:L34"/>
    <mergeCell ref="N31:Y31"/>
    <mergeCell ref="N32:Y32"/>
    <mergeCell ref="F30:L30"/>
    <mergeCell ref="N34:Y34"/>
    <mergeCell ref="B1:H1"/>
    <mergeCell ref="N12:Y12"/>
    <mergeCell ref="E14:Y14"/>
    <mergeCell ref="B16:AA16"/>
    <mergeCell ref="E10:L10"/>
    <mergeCell ref="B7:AA7"/>
    <mergeCell ref="E12:L12"/>
  </mergeCells>
  <phoneticPr fontId="3"/>
  <conditionalFormatting sqref="L28 P28:S28">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B8E85-B992-4847-BC1A-A5F79091CD29}">
  <sheetPr codeName="Sheet11">
    <tabColor rgb="FFFF0000"/>
  </sheetPr>
  <dimension ref="A1:T53"/>
  <sheetViews>
    <sheetView showGridLines="0" view="pageBreakPreview" zoomScaleNormal="100" zoomScaleSheetLayoutView="100" workbookViewId="0">
      <selection activeCell="N5" sqref="N5:S6"/>
    </sheetView>
  </sheetViews>
  <sheetFormatPr defaultRowHeight="13.2" x14ac:dyDescent="0.15"/>
  <cols>
    <col min="1" max="13" width="2.44140625" style="194" customWidth="1"/>
    <col min="14" max="17" width="13.44140625" style="194" customWidth="1"/>
    <col min="18" max="18" width="7.109375" style="194" customWidth="1"/>
    <col min="19" max="20" width="4.109375" style="194" customWidth="1"/>
    <col min="21" max="23" width="6.6640625" style="194" customWidth="1"/>
    <col min="24" max="16384" width="8.88671875" style="194"/>
  </cols>
  <sheetData>
    <row r="1" spans="1:20" ht="14.4" customHeight="1" x14ac:dyDescent="0.15">
      <c r="A1" s="137"/>
      <c r="B1" s="556" t="s">
        <v>1363</v>
      </c>
      <c r="C1" s="557"/>
      <c r="D1" s="557"/>
      <c r="E1" s="557"/>
      <c r="F1" s="557"/>
      <c r="G1" s="557"/>
      <c r="H1" s="558"/>
      <c r="I1" s="186"/>
      <c r="J1" s="186"/>
      <c r="K1" s="186"/>
      <c r="L1" s="186"/>
      <c r="T1" s="423" t="s">
        <v>1369</v>
      </c>
    </row>
    <row r="2" spans="1:20" ht="14.4" customHeight="1" x14ac:dyDescent="0.15">
      <c r="A2" s="138"/>
      <c r="B2" s="191" t="str">
        <f>'提出リスト '!B2</f>
        <v>※</v>
      </c>
      <c r="C2" s="191" t="str">
        <f>'提出リスト '!C2</f>
        <v>※</v>
      </c>
      <c r="D2" s="191" t="str">
        <f>'提出リスト '!D2</f>
        <v>※</v>
      </c>
      <c r="E2" s="191" t="str">
        <f>'提出リスト '!E2</f>
        <v>※</v>
      </c>
      <c r="F2" s="191" t="str">
        <f>'提出リスト '!F2</f>
        <v>※</v>
      </c>
      <c r="G2" s="191" t="str">
        <f>'提出リスト '!G2</f>
        <v>※</v>
      </c>
      <c r="H2" s="191" t="str">
        <f>'提出リスト '!H2</f>
        <v>※</v>
      </c>
      <c r="I2" s="138"/>
      <c r="J2" s="138"/>
      <c r="K2" s="138"/>
      <c r="L2" s="138"/>
      <c r="T2" s="423"/>
    </row>
    <row r="3" spans="1:20" ht="24.9" customHeight="1" x14ac:dyDescent="0.15">
      <c r="H3" s="424" t="s">
        <v>1467</v>
      </c>
      <c r="I3" s="424"/>
      <c r="J3" s="424"/>
      <c r="K3" s="424"/>
      <c r="L3" s="424"/>
      <c r="M3" s="424"/>
      <c r="N3" s="424"/>
      <c r="O3" s="424"/>
      <c r="P3" s="424"/>
      <c r="Q3" s="424"/>
      <c r="R3" s="424"/>
      <c r="S3" s="424"/>
      <c r="T3" s="423"/>
    </row>
    <row r="4" spans="1:20" ht="9" customHeight="1" x14ac:dyDescent="0.15">
      <c r="H4" s="425"/>
      <c r="I4" s="425"/>
      <c r="J4" s="425"/>
      <c r="K4" s="425"/>
      <c r="L4" s="425"/>
      <c r="M4" s="425"/>
      <c r="N4" s="425"/>
      <c r="O4" s="425"/>
      <c r="P4" s="425"/>
      <c r="Q4" s="425"/>
      <c r="R4" s="425"/>
      <c r="S4" s="425"/>
    </row>
    <row r="5" spans="1:20" ht="18" customHeight="1" x14ac:dyDescent="0.15">
      <c r="B5" s="1124" t="s">
        <v>462</v>
      </c>
      <c r="C5" s="1125"/>
      <c r="D5" s="1125"/>
      <c r="E5" s="1125"/>
      <c r="F5" s="1125"/>
      <c r="G5" s="1125"/>
      <c r="H5" s="1125"/>
      <c r="I5" s="1125"/>
      <c r="J5" s="1125"/>
      <c r="K5" s="1125"/>
      <c r="L5" s="1125"/>
      <c r="M5" s="1126"/>
      <c r="N5" s="1130"/>
      <c r="O5" s="1131"/>
      <c r="P5" s="1131"/>
      <c r="Q5" s="1131"/>
      <c r="R5" s="1131"/>
      <c r="S5" s="1132"/>
    </row>
    <row r="6" spans="1:20" ht="18" customHeight="1" x14ac:dyDescent="0.15">
      <c r="B6" s="1127"/>
      <c r="C6" s="1128"/>
      <c r="D6" s="1128"/>
      <c r="E6" s="1128"/>
      <c r="F6" s="1128"/>
      <c r="G6" s="1128"/>
      <c r="H6" s="1128"/>
      <c r="I6" s="1128"/>
      <c r="J6" s="1128"/>
      <c r="K6" s="1128"/>
      <c r="L6" s="1128"/>
      <c r="M6" s="1129"/>
      <c r="N6" s="1133"/>
      <c r="O6" s="1134"/>
      <c r="P6" s="1134"/>
      <c r="Q6" s="1134"/>
      <c r="R6" s="1134"/>
      <c r="S6" s="1135"/>
    </row>
    <row r="7" spans="1:20" ht="14.4" customHeight="1" x14ac:dyDescent="0.15">
      <c r="S7" s="426" t="s">
        <v>1368</v>
      </c>
    </row>
    <row r="8" spans="1:20" ht="14.4" customHeight="1" x14ac:dyDescent="0.15">
      <c r="B8" s="427" t="str">
        <f>IF(OR(E13="■",E26="■"),"","⇒発注予定先について、１・２のいずれか該当するものを選択してください。（選択するとこの表示は消えます）")</f>
        <v>⇒発注予定先について、１・２のいずれか該当するものを選択してください。（選択するとこの表示は消えます）</v>
      </c>
      <c r="C8" s="427"/>
      <c r="D8" s="427"/>
      <c r="H8" s="427"/>
      <c r="I8" s="427"/>
      <c r="J8" s="427"/>
      <c r="K8" s="427"/>
      <c r="L8" s="427"/>
      <c r="M8" s="427"/>
      <c r="N8" s="427"/>
      <c r="O8" s="427"/>
      <c r="P8" s="427"/>
      <c r="Q8" s="427"/>
      <c r="R8" s="427"/>
      <c r="S8" s="427"/>
    </row>
    <row r="9" spans="1:20" ht="8.25" customHeight="1" x14ac:dyDescent="0.15">
      <c r="S9" s="428"/>
    </row>
    <row r="10" spans="1:20" ht="14.4" customHeight="1" x14ac:dyDescent="0.2">
      <c r="B10" s="429" t="s">
        <v>1468</v>
      </c>
      <c r="C10" s="429"/>
      <c r="D10" s="429"/>
      <c r="H10" s="429"/>
      <c r="I10" s="429"/>
      <c r="J10" s="429"/>
      <c r="K10" s="429"/>
      <c r="L10" s="429"/>
      <c r="M10" s="429"/>
      <c r="N10" s="429"/>
      <c r="O10" s="429"/>
      <c r="P10" s="429"/>
      <c r="Q10" s="429"/>
      <c r="R10" s="429"/>
      <c r="S10" s="429"/>
    </row>
    <row r="11" spans="1:20" ht="8.25" customHeight="1" x14ac:dyDescent="0.15"/>
    <row r="12" spans="1:20" ht="14.4" customHeight="1" x14ac:dyDescent="0.15">
      <c r="B12" s="430"/>
      <c r="C12" s="431"/>
      <c r="D12" s="431"/>
      <c r="E12" s="431"/>
      <c r="F12" s="431"/>
      <c r="G12" s="431"/>
      <c r="H12" s="431"/>
      <c r="I12" s="431"/>
      <c r="J12" s="431"/>
      <c r="K12" s="431"/>
      <c r="L12" s="431"/>
      <c r="M12" s="431"/>
      <c r="N12" s="431"/>
      <c r="O12" s="431"/>
      <c r="P12" s="431"/>
      <c r="Q12" s="431"/>
      <c r="R12" s="431"/>
      <c r="S12" s="432"/>
    </row>
    <row r="13" spans="1:20" ht="56.25" customHeight="1" x14ac:dyDescent="0.15">
      <c r="B13" s="433"/>
      <c r="C13" s="1123">
        <v>1</v>
      </c>
      <c r="D13" s="1123"/>
      <c r="E13" s="1142" t="s">
        <v>21</v>
      </c>
      <c r="F13" s="1142"/>
      <c r="G13" s="1142"/>
      <c r="H13" s="434"/>
      <c r="I13" s="1138" t="s">
        <v>1415</v>
      </c>
      <c r="J13" s="1138"/>
      <c r="K13" s="1138"/>
      <c r="L13" s="1138"/>
      <c r="M13" s="1138"/>
      <c r="N13" s="1138"/>
      <c r="O13" s="1138"/>
      <c r="P13" s="1138"/>
      <c r="Q13" s="1138"/>
      <c r="R13" s="1138"/>
      <c r="S13" s="435"/>
    </row>
    <row r="14" spans="1:20" ht="14.4" customHeight="1" x14ac:dyDescent="0.15">
      <c r="B14" s="436"/>
      <c r="D14" s="437"/>
      <c r="E14" s="438"/>
      <c r="H14" s="423"/>
      <c r="I14" s="438"/>
      <c r="J14" s="437"/>
      <c r="K14" s="1139" t="s">
        <v>1373</v>
      </c>
      <c r="L14" s="1139"/>
      <c r="M14" s="1139"/>
      <c r="N14" s="1139"/>
      <c r="O14" s="1139"/>
      <c r="P14" s="1139"/>
      <c r="Q14" s="1139"/>
      <c r="R14" s="1139"/>
      <c r="S14" s="435"/>
    </row>
    <row r="15" spans="1:20" ht="14.4" customHeight="1" x14ac:dyDescent="0.15">
      <c r="B15" s="436"/>
      <c r="D15" s="437"/>
      <c r="E15" s="438"/>
      <c r="H15" s="423"/>
      <c r="I15" s="438"/>
      <c r="J15" s="437"/>
      <c r="K15" s="1139" t="s">
        <v>1375</v>
      </c>
      <c r="L15" s="1139"/>
      <c r="M15" s="1139"/>
      <c r="N15" s="1139"/>
      <c r="O15" s="1139"/>
      <c r="P15" s="1139"/>
      <c r="Q15" s="1139"/>
      <c r="R15" s="1139"/>
      <c r="S15" s="435"/>
    </row>
    <row r="16" spans="1:20" ht="14.4" customHeight="1" x14ac:dyDescent="0.15">
      <c r="B16" s="436"/>
      <c r="D16" s="437"/>
      <c r="E16" s="438"/>
      <c r="H16" s="423"/>
      <c r="I16" s="438"/>
      <c r="J16" s="437"/>
      <c r="K16" s="1139"/>
      <c r="L16" s="1139"/>
      <c r="M16" s="1139"/>
      <c r="N16" s="1139"/>
      <c r="O16" s="1139"/>
      <c r="P16" s="1139"/>
      <c r="Q16" s="1139"/>
      <c r="R16" s="1139"/>
      <c r="S16" s="435"/>
    </row>
    <row r="17" spans="2:19" ht="14.4" customHeight="1" x14ac:dyDescent="0.15">
      <c r="B17" s="436"/>
      <c r="D17" s="437"/>
      <c r="E17" s="438"/>
      <c r="H17" s="423"/>
      <c r="I17" s="438"/>
      <c r="J17" s="437"/>
      <c r="K17" s="1139" t="s">
        <v>1376</v>
      </c>
      <c r="L17" s="1139"/>
      <c r="M17" s="1139"/>
      <c r="N17" s="1139"/>
      <c r="O17" s="1139"/>
      <c r="P17" s="1139"/>
      <c r="Q17" s="1139"/>
      <c r="R17" s="1139"/>
      <c r="S17" s="435"/>
    </row>
    <row r="18" spans="2:19" ht="14.4" customHeight="1" x14ac:dyDescent="0.15">
      <c r="B18" s="436"/>
      <c r="D18" s="437"/>
      <c r="E18" s="438"/>
      <c r="H18" s="423"/>
      <c r="I18" s="438"/>
      <c r="J18" s="437"/>
      <c r="K18" s="1139"/>
      <c r="L18" s="1139"/>
      <c r="M18" s="1139"/>
      <c r="N18" s="1139"/>
      <c r="O18" s="1139"/>
      <c r="P18" s="1139"/>
      <c r="Q18" s="1139"/>
      <c r="R18" s="1139"/>
      <c r="S18" s="435"/>
    </row>
    <row r="19" spans="2:19" ht="14.4" customHeight="1" x14ac:dyDescent="0.15">
      <c r="B19" s="436"/>
      <c r="H19" s="423"/>
      <c r="S19" s="435"/>
    </row>
    <row r="20" spans="2:19" ht="18" customHeight="1" x14ac:dyDescent="0.15">
      <c r="B20" s="436"/>
      <c r="D20" s="437"/>
      <c r="H20" s="1140" t="s">
        <v>1374</v>
      </c>
      <c r="I20" s="1140"/>
      <c r="J20" s="1140"/>
      <c r="K20" s="1140"/>
      <c r="L20" s="1140"/>
      <c r="M20" s="1140"/>
      <c r="N20" s="1136"/>
      <c r="O20" s="1136"/>
      <c r="P20" s="1136"/>
      <c r="Q20" s="1136"/>
      <c r="R20" s="1136"/>
      <c r="S20" s="435"/>
    </row>
    <row r="21" spans="2:19" ht="18" customHeight="1" x14ac:dyDescent="0.15">
      <c r="B21" s="436"/>
      <c r="D21" s="439"/>
      <c r="H21" s="1140"/>
      <c r="I21" s="1140"/>
      <c r="J21" s="1140"/>
      <c r="K21" s="1140"/>
      <c r="L21" s="1140"/>
      <c r="M21" s="1140"/>
      <c r="N21" s="1136"/>
      <c r="O21" s="1136"/>
      <c r="P21" s="1136"/>
      <c r="Q21" s="1136"/>
      <c r="R21" s="1136"/>
      <c r="S21" s="435"/>
    </row>
    <row r="22" spans="2:19" ht="42" customHeight="1" x14ac:dyDescent="0.15">
      <c r="B22" s="436"/>
      <c r="D22" s="437"/>
      <c r="H22" s="423"/>
      <c r="I22" s="1137" t="s">
        <v>1416</v>
      </c>
      <c r="J22" s="1137"/>
      <c r="K22" s="1137"/>
      <c r="L22" s="1137"/>
      <c r="M22" s="1137"/>
      <c r="N22" s="1137"/>
      <c r="O22" s="1137"/>
      <c r="P22" s="1137"/>
      <c r="Q22" s="1137"/>
      <c r="R22" s="1137"/>
      <c r="S22" s="435"/>
    </row>
    <row r="23" spans="2:19" ht="14.4" customHeight="1" x14ac:dyDescent="0.15">
      <c r="B23" s="440"/>
      <c r="D23" s="441"/>
      <c r="E23" s="441"/>
      <c r="F23" s="441"/>
      <c r="G23" s="441"/>
      <c r="H23" s="442"/>
      <c r="I23" s="441"/>
      <c r="J23" s="441"/>
      <c r="K23" s="441"/>
      <c r="L23" s="443"/>
      <c r="M23" s="443"/>
      <c r="N23" s="443"/>
      <c r="O23" s="443"/>
      <c r="P23" s="443"/>
      <c r="Q23" s="443"/>
      <c r="R23" s="443"/>
      <c r="S23" s="444"/>
    </row>
    <row r="24" spans="2:19" ht="14.4" customHeight="1" x14ac:dyDescent="0.15">
      <c r="B24" s="423"/>
      <c r="C24" s="445"/>
      <c r="H24" s="423"/>
    </row>
    <row r="25" spans="2:19" ht="14.4" customHeight="1" x14ac:dyDescent="0.15">
      <c r="B25" s="446"/>
      <c r="D25" s="431"/>
      <c r="E25" s="431"/>
      <c r="F25" s="431"/>
      <c r="G25" s="431"/>
      <c r="H25" s="447"/>
      <c r="I25" s="431"/>
      <c r="J25" s="431"/>
      <c r="K25" s="431"/>
      <c r="L25" s="431"/>
      <c r="M25" s="431"/>
      <c r="N25" s="431"/>
      <c r="O25" s="431"/>
      <c r="P25" s="431"/>
      <c r="Q25" s="431"/>
      <c r="R25" s="431"/>
      <c r="S25" s="432"/>
    </row>
    <row r="26" spans="2:19" ht="18" customHeight="1" x14ac:dyDescent="0.15">
      <c r="B26" s="433"/>
      <c r="C26" s="1123">
        <v>2</v>
      </c>
      <c r="D26" s="1123"/>
      <c r="E26" s="1142" t="s">
        <v>21</v>
      </c>
      <c r="F26" s="1142"/>
      <c r="G26" s="1142"/>
      <c r="H26" s="448"/>
      <c r="I26" s="1138" t="s">
        <v>1417</v>
      </c>
      <c r="J26" s="1138"/>
      <c r="K26" s="1138"/>
      <c r="L26" s="1138"/>
      <c r="M26" s="1138"/>
      <c r="N26" s="1138"/>
      <c r="O26" s="1138"/>
      <c r="P26" s="1138"/>
      <c r="Q26" s="1138"/>
      <c r="R26" s="1138"/>
      <c r="S26" s="435"/>
    </row>
    <row r="27" spans="2:19" ht="18" customHeight="1" x14ac:dyDescent="0.15">
      <c r="B27" s="433"/>
      <c r="C27" s="1123"/>
      <c r="D27" s="1123"/>
      <c r="E27" s="1142"/>
      <c r="F27" s="1142"/>
      <c r="G27" s="1142"/>
      <c r="H27" s="449"/>
      <c r="I27" s="1138"/>
      <c r="J27" s="1138"/>
      <c r="K27" s="1138"/>
      <c r="L27" s="1138"/>
      <c r="M27" s="1138"/>
      <c r="N27" s="1138"/>
      <c r="O27" s="1138"/>
      <c r="P27" s="1138"/>
      <c r="Q27" s="1138"/>
      <c r="R27" s="1138"/>
      <c r="S27" s="435"/>
    </row>
    <row r="28" spans="2:19" ht="14.4" customHeight="1" x14ac:dyDescent="0.15">
      <c r="B28" s="450"/>
      <c r="S28" s="435"/>
    </row>
    <row r="29" spans="2:19" ht="14.4" customHeight="1" x14ac:dyDescent="0.15">
      <c r="B29" s="450"/>
      <c r="D29" s="439"/>
      <c r="H29" s="1141" t="s">
        <v>1377</v>
      </c>
      <c r="I29" s="1141"/>
      <c r="J29" s="1141"/>
      <c r="K29" s="1141"/>
      <c r="L29" s="1141"/>
      <c r="M29" s="1141"/>
      <c r="N29" s="1144"/>
      <c r="O29" s="1145"/>
      <c r="P29" s="1145"/>
      <c r="Q29" s="1145"/>
      <c r="R29" s="1146"/>
      <c r="S29" s="435"/>
    </row>
    <row r="30" spans="2:19" ht="14.4" customHeight="1" x14ac:dyDescent="0.15">
      <c r="B30" s="450"/>
      <c r="D30" s="439"/>
      <c r="H30" s="1141"/>
      <c r="I30" s="1141"/>
      <c r="J30" s="1141"/>
      <c r="K30" s="1141"/>
      <c r="L30" s="1141"/>
      <c r="M30" s="1141"/>
      <c r="N30" s="1147"/>
      <c r="O30" s="1148"/>
      <c r="P30" s="1148"/>
      <c r="Q30" s="1148"/>
      <c r="R30" s="1149"/>
      <c r="S30" s="435"/>
    </row>
    <row r="31" spans="2:19" ht="14.4" customHeight="1" x14ac:dyDescent="0.15">
      <c r="B31" s="450"/>
      <c r="D31" s="439"/>
      <c r="H31" s="1141"/>
      <c r="I31" s="1141"/>
      <c r="J31" s="1141"/>
      <c r="K31" s="1141"/>
      <c r="L31" s="1141"/>
      <c r="M31" s="1141"/>
      <c r="N31" s="1147"/>
      <c r="O31" s="1148"/>
      <c r="P31" s="1148"/>
      <c r="Q31" s="1148"/>
      <c r="R31" s="1149"/>
      <c r="S31" s="435"/>
    </row>
    <row r="32" spans="2:19" ht="14.4" customHeight="1" x14ac:dyDescent="0.15">
      <c r="B32" s="450"/>
      <c r="D32" s="439"/>
      <c r="H32" s="1141"/>
      <c r="I32" s="1141"/>
      <c r="J32" s="1141"/>
      <c r="K32" s="1141"/>
      <c r="L32" s="1141"/>
      <c r="M32" s="1141"/>
      <c r="N32" s="1147"/>
      <c r="O32" s="1148"/>
      <c r="P32" s="1148"/>
      <c r="Q32" s="1148"/>
      <c r="R32" s="1149"/>
      <c r="S32" s="435"/>
    </row>
    <row r="33" spans="2:19" ht="14.4" customHeight="1" x14ac:dyDescent="0.15">
      <c r="B33" s="450"/>
      <c r="D33" s="439"/>
      <c r="H33" s="1141"/>
      <c r="I33" s="1141"/>
      <c r="J33" s="1141"/>
      <c r="K33" s="1141"/>
      <c r="L33" s="1141"/>
      <c r="M33" s="1141"/>
      <c r="N33" s="1147"/>
      <c r="O33" s="1148"/>
      <c r="P33" s="1148"/>
      <c r="Q33" s="1148"/>
      <c r="R33" s="1149"/>
      <c r="S33" s="435"/>
    </row>
    <row r="34" spans="2:19" ht="14.4" customHeight="1" x14ac:dyDescent="0.15">
      <c r="B34" s="450"/>
      <c r="D34" s="439"/>
      <c r="H34" s="1141"/>
      <c r="I34" s="1141"/>
      <c r="J34" s="1141"/>
      <c r="K34" s="1141"/>
      <c r="L34" s="1141"/>
      <c r="M34" s="1141"/>
      <c r="N34" s="1147"/>
      <c r="O34" s="1148"/>
      <c r="P34" s="1148"/>
      <c r="Q34" s="1148"/>
      <c r="R34" s="1149"/>
      <c r="S34" s="435"/>
    </row>
    <row r="35" spans="2:19" ht="14.4" customHeight="1" x14ac:dyDescent="0.15">
      <c r="B35" s="450"/>
      <c r="D35" s="439"/>
      <c r="H35" s="1141"/>
      <c r="I35" s="1141"/>
      <c r="J35" s="1141"/>
      <c r="K35" s="1141"/>
      <c r="L35" s="1141"/>
      <c r="M35" s="1141"/>
      <c r="N35" s="1147"/>
      <c r="O35" s="1148"/>
      <c r="P35" s="1148"/>
      <c r="Q35" s="1148"/>
      <c r="R35" s="1149"/>
      <c r="S35" s="435"/>
    </row>
    <row r="36" spans="2:19" ht="14.4" customHeight="1" x14ac:dyDescent="0.15">
      <c r="B36" s="450"/>
      <c r="D36" s="439"/>
      <c r="H36" s="1141"/>
      <c r="I36" s="1141"/>
      <c r="J36" s="1141"/>
      <c r="K36" s="1141"/>
      <c r="L36" s="1141"/>
      <c r="M36" s="1141"/>
      <c r="N36" s="1150"/>
      <c r="O36" s="1151"/>
      <c r="P36" s="1151"/>
      <c r="Q36" s="1151"/>
      <c r="R36" s="1152"/>
      <c r="S36" s="435"/>
    </row>
    <row r="37" spans="2:19" ht="14.4" customHeight="1" x14ac:dyDescent="0.15">
      <c r="B37" s="450"/>
      <c r="S37" s="435"/>
    </row>
    <row r="38" spans="2:19" ht="17.100000000000001" customHeight="1" x14ac:dyDescent="0.15">
      <c r="B38" s="450"/>
      <c r="C38" s="439"/>
      <c r="D38" s="437"/>
      <c r="E38" s="1143" t="s">
        <v>178</v>
      </c>
      <c r="F38" s="1143"/>
      <c r="G38" s="1143"/>
      <c r="H38" s="1140" t="s">
        <v>1371</v>
      </c>
      <c r="I38" s="1140"/>
      <c r="J38" s="1140"/>
      <c r="K38" s="1140"/>
      <c r="L38" s="1140"/>
      <c r="M38" s="1140"/>
      <c r="N38" s="1136"/>
      <c r="O38" s="1136"/>
      <c r="P38" s="1136"/>
      <c r="Q38" s="1136"/>
      <c r="R38" s="1136"/>
      <c r="S38" s="435"/>
    </row>
    <row r="39" spans="2:19" ht="17.100000000000001" customHeight="1" x14ac:dyDescent="0.15">
      <c r="B39" s="450"/>
      <c r="C39" s="439"/>
      <c r="D39" s="439"/>
      <c r="E39" s="1143"/>
      <c r="F39" s="1143"/>
      <c r="G39" s="1143"/>
      <c r="H39" s="1140"/>
      <c r="I39" s="1140"/>
      <c r="J39" s="1140"/>
      <c r="K39" s="1140"/>
      <c r="L39" s="1140"/>
      <c r="M39" s="1140"/>
      <c r="N39" s="1136"/>
      <c r="O39" s="1136"/>
      <c r="P39" s="1136"/>
      <c r="Q39" s="1136"/>
      <c r="R39" s="1136"/>
      <c r="S39" s="435"/>
    </row>
    <row r="40" spans="2:19" ht="17.100000000000001" customHeight="1" x14ac:dyDescent="0.15">
      <c r="B40" s="450"/>
      <c r="C40" s="439"/>
      <c r="D40" s="437"/>
      <c r="E40" s="1143" t="s">
        <v>179</v>
      </c>
      <c r="F40" s="1143"/>
      <c r="G40" s="1143"/>
      <c r="H40" s="1140" t="s">
        <v>1372</v>
      </c>
      <c r="I40" s="1140"/>
      <c r="J40" s="1140"/>
      <c r="K40" s="1140"/>
      <c r="L40" s="1140"/>
      <c r="M40" s="1140"/>
      <c r="N40" s="1136"/>
      <c r="O40" s="1136"/>
      <c r="P40" s="1136"/>
      <c r="Q40" s="1136"/>
      <c r="R40" s="1136"/>
      <c r="S40" s="435"/>
    </row>
    <row r="41" spans="2:19" ht="17.100000000000001" customHeight="1" x14ac:dyDescent="0.15">
      <c r="B41" s="450"/>
      <c r="C41" s="439"/>
      <c r="D41" s="439"/>
      <c r="E41" s="1143"/>
      <c r="F41" s="1143"/>
      <c r="G41" s="1143"/>
      <c r="H41" s="1140"/>
      <c r="I41" s="1140"/>
      <c r="J41" s="1140"/>
      <c r="K41" s="1140"/>
      <c r="L41" s="1140"/>
      <c r="M41" s="1140"/>
      <c r="N41" s="1136"/>
      <c r="O41" s="1136"/>
      <c r="P41" s="1136"/>
      <c r="Q41" s="1136"/>
      <c r="R41" s="1136"/>
      <c r="S41" s="435"/>
    </row>
    <row r="42" spans="2:19" ht="17.100000000000001" customHeight="1" x14ac:dyDescent="0.15">
      <c r="B42" s="450"/>
      <c r="C42" s="439"/>
      <c r="D42" s="437"/>
      <c r="E42" s="1143" t="s">
        <v>180</v>
      </c>
      <c r="F42" s="1143"/>
      <c r="G42" s="1143"/>
      <c r="H42" s="1140" t="s">
        <v>1372</v>
      </c>
      <c r="I42" s="1140"/>
      <c r="J42" s="1140"/>
      <c r="K42" s="1140"/>
      <c r="L42" s="1140"/>
      <c r="M42" s="1140"/>
      <c r="N42" s="1136"/>
      <c r="O42" s="1136"/>
      <c r="P42" s="1136"/>
      <c r="Q42" s="1136"/>
      <c r="R42" s="1136"/>
      <c r="S42" s="435"/>
    </row>
    <row r="43" spans="2:19" ht="17.100000000000001" customHeight="1" x14ac:dyDescent="0.15">
      <c r="B43" s="450"/>
      <c r="C43" s="439"/>
      <c r="D43" s="439"/>
      <c r="E43" s="1143"/>
      <c r="F43" s="1143"/>
      <c r="G43" s="1143"/>
      <c r="H43" s="1140"/>
      <c r="I43" s="1140"/>
      <c r="J43" s="1140"/>
      <c r="K43" s="1140"/>
      <c r="L43" s="1140"/>
      <c r="M43" s="1140"/>
      <c r="N43" s="1136"/>
      <c r="O43" s="1136"/>
      <c r="P43" s="1136"/>
      <c r="Q43" s="1136"/>
      <c r="R43" s="1136"/>
      <c r="S43" s="435"/>
    </row>
    <row r="44" spans="2:19" ht="14.4" customHeight="1" x14ac:dyDescent="0.15">
      <c r="B44" s="450"/>
      <c r="S44" s="435"/>
    </row>
    <row r="45" spans="2:19" ht="14.4" customHeight="1" x14ac:dyDescent="0.15">
      <c r="B45" s="450"/>
      <c r="C45" s="439"/>
      <c r="E45" s="439" t="s">
        <v>1367</v>
      </c>
      <c r="I45" s="439"/>
      <c r="S45" s="435"/>
    </row>
    <row r="46" spans="2:19" s="195" customFormat="1" ht="30" customHeight="1" x14ac:dyDescent="0.15">
      <c r="B46" s="451"/>
      <c r="D46" s="273"/>
      <c r="G46" s="795" t="s">
        <v>1378</v>
      </c>
      <c r="H46" s="795"/>
      <c r="I46" s="795"/>
      <c r="J46" s="795"/>
      <c r="K46" s="795"/>
      <c r="L46" s="795"/>
      <c r="M46" s="795"/>
      <c r="N46" s="795"/>
      <c r="O46" s="795"/>
      <c r="P46" s="795"/>
      <c r="Q46" s="795"/>
      <c r="R46" s="795"/>
      <c r="S46" s="452"/>
    </row>
    <row r="47" spans="2:19" ht="14.4" customHeight="1" x14ac:dyDescent="0.15">
      <c r="B47" s="453"/>
      <c r="C47" s="441"/>
      <c r="D47" s="441"/>
      <c r="E47" s="441"/>
      <c r="F47" s="441"/>
      <c r="G47" s="441"/>
      <c r="H47" s="441"/>
      <c r="I47" s="441"/>
      <c r="J47" s="441"/>
      <c r="K47" s="441"/>
      <c r="L47" s="441"/>
      <c r="M47" s="441"/>
      <c r="N47" s="441"/>
      <c r="O47" s="441"/>
      <c r="P47" s="441"/>
      <c r="Q47" s="441"/>
      <c r="R47" s="441"/>
      <c r="S47" s="444"/>
    </row>
    <row r="48" spans="2:19" ht="14.4" customHeight="1" x14ac:dyDescent="0.15"/>
    <row r="49" s="194" customFormat="1" ht="12.9" customHeight="1" x14ac:dyDescent="0.15"/>
    <row r="50" s="194" customFormat="1" ht="12.9" customHeight="1" x14ac:dyDescent="0.15"/>
    <row r="51" s="194" customFormat="1" ht="12.9" customHeight="1" x14ac:dyDescent="0.15"/>
    <row r="52" s="194" customFormat="1" ht="12.9" customHeight="1" x14ac:dyDescent="0.15"/>
    <row r="53" s="194" customFormat="1" ht="12.9" customHeight="1" x14ac:dyDescent="0.15"/>
  </sheetData>
  <sheetProtection algorithmName="SHA-512" hashValue="2GYkygL12tpxSB4/vFvjX5E33WBYzKHpWzoYQq/Jfd8xvIS+icYM0vyurYFMeyVycaFPmumCW+gtQ85K2lgEEg==" saltValue="nknOE7y/trJZonmwE+95PA==" spinCount="100000" sheet="1" selectLockedCells="1"/>
  <mergeCells count="27">
    <mergeCell ref="E13:G13"/>
    <mergeCell ref="N29:R36"/>
    <mergeCell ref="H20:M21"/>
    <mergeCell ref="I26:R27"/>
    <mergeCell ref="B1:H1"/>
    <mergeCell ref="E38:G39"/>
    <mergeCell ref="E40:G41"/>
    <mergeCell ref="E42:G43"/>
    <mergeCell ref="N38:R39"/>
    <mergeCell ref="N40:R41"/>
    <mergeCell ref="N42:R43"/>
    <mergeCell ref="G46:R46"/>
    <mergeCell ref="C26:D27"/>
    <mergeCell ref="C13:D13"/>
    <mergeCell ref="B5:M6"/>
    <mergeCell ref="N5:S6"/>
    <mergeCell ref="N20:R21"/>
    <mergeCell ref="I22:R22"/>
    <mergeCell ref="I13:R13"/>
    <mergeCell ref="K14:R14"/>
    <mergeCell ref="K15:R16"/>
    <mergeCell ref="K17:R18"/>
    <mergeCell ref="H38:M39"/>
    <mergeCell ref="H40:M41"/>
    <mergeCell ref="H42:M43"/>
    <mergeCell ref="H29:M36"/>
    <mergeCell ref="E26:G27"/>
  </mergeCells>
  <phoneticPr fontId="3"/>
  <dataValidations count="1">
    <dataValidation type="list" allowBlank="1" showInputMessage="1" showErrorMessage="1" prompt="該当する場合_x000a_は ■ を選択_x000a_してください" sqref="E13 E26" xr:uid="{00000000-0002-0000-0000-000000000000}">
      <formula1>"□,■"</formula1>
    </dataValidation>
  </dataValidations>
  <printOptions horizontalCentered="1"/>
  <pageMargins left="0.70866141732283472" right="0.19685039370078741" top="0.70866141732283472" bottom="0.47244094488188981"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IU79"/>
  <sheetViews>
    <sheetView view="pageBreakPreview" zoomScale="80" zoomScaleNormal="90" zoomScaleSheetLayoutView="80" workbookViewId="0">
      <selection activeCell="A7" sqref="A7"/>
    </sheetView>
  </sheetViews>
  <sheetFormatPr defaultColWidth="2.6640625" defaultRowHeight="12" x14ac:dyDescent="0.15"/>
  <sheetData>
    <row r="1" spans="1:255" ht="24.75" customHeight="1" x14ac:dyDescent="0.15">
      <c r="A1" s="64" t="s">
        <v>178</v>
      </c>
      <c r="B1" s="65" t="s">
        <v>179</v>
      </c>
      <c r="C1" s="65" t="s">
        <v>180</v>
      </c>
      <c r="D1" s="65" t="s">
        <v>181</v>
      </c>
      <c r="E1" s="65" t="s">
        <v>182</v>
      </c>
      <c r="F1" s="65" t="s">
        <v>183</v>
      </c>
      <c r="G1" s="65" t="s">
        <v>184</v>
      </c>
      <c r="H1" s="65" t="s">
        <v>185</v>
      </c>
      <c r="I1" s="65" t="s">
        <v>186</v>
      </c>
      <c r="J1" s="65" t="s">
        <v>187</v>
      </c>
      <c r="K1" s="65" t="s">
        <v>188</v>
      </c>
      <c r="L1" s="65" t="s">
        <v>189</v>
      </c>
      <c r="M1" s="65" t="s">
        <v>190</v>
      </c>
      <c r="N1" s="65" t="s">
        <v>191</v>
      </c>
      <c r="O1" s="65" t="s">
        <v>192</v>
      </c>
      <c r="P1" s="65" t="s">
        <v>193</v>
      </c>
      <c r="Q1" s="65" t="s">
        <v>194</v>
      </c>
      <c r="R1" s="65" t="s">
        <v>195</v>
      </c>
      <c r="S1" s="65" t="s">
        <v>196</v>
      </c>
      <c r="T1" s="65" t="s">
        <v>197</v>
      </c>
      <c r="U1" s="65" t="s">
        <v>198</v>
      </c>
      <c r="V1" s="65" t="s">
        <v>199</v>
      </c>
      <c r="W1" s="65" t="s">
        <v>200</v>
      </c>
      <c r="X1" s="65" t="s">
        <v>201</v>
      </c>
      <c r="Y1" s="65" t="s">
        <v>202</v>
      </c>
      <c r="Z1" s="65" t="s">
        <v>203</v>
      </c>
      <c r="AA1" s="65" t="s">
        <v>204</v>
      </c>
      <c r="AB1" s="65" t="s">
        <v>205</v>
      </c>
      <c r="AC1" s="65" t="s">
        <v>206</v>
      </c>
      <c r="AD1" s="65" t="s">
        <v>207</v>
      </c>
      <c r="AE1" s="65" t="s">
        <v>208</v>
      </c>
      <c r="AF1" s="65" t="s">
        <v>209</v>
      </c>
      <c r="AG1" s="65" t="s">
        <v>210</v>
      </c>
      <c r="AH1" s="65" t="s">
        <v>211</v>
      </c>
      <c r="AI1" s="65" t="s">
        <v>212</v>
      </c>
      <c r="AJ1" s="65" t="s">
        <v>213</v>
      </c>
      <c r="AK1" s="65" t="s">
        <v>214</v>
      </c>
      <c r="AL1" s="65" t="s">
        <v>215</v>
      </c>
      <c r="AM1" s="65" t="s">
        <v>216</v>
      </c>
      <c r="AN1" s="65" t="s">
        <v>217</v>
      </c>
      <c r="AO1" s="65" t="s">
        <v>218</v>
      </c>
      <c r="AP1" s="65" t="s">
        <v>219</v>
      </c>
      <c r="AQ1" s="65" t="s">
        <v>220</v>
      </c>
      <c r="AR1" s="65" t="s">
        <v>221</v>
      </c>
      <c r="AS1" s="65" t="s">
        <v>222</v>
      </c>
      <c r="AT1" s="65" t="s">
        <v>223</v>
      </c>
      <c r="AU1" s="65" t="s">
        <v>224</v>
      </c>
      <c r="AV1" s="65" t="s">
        <v>225</v>
      </c>
      <c r="AW1" s="65" t="s">
        <v>226</v>
      </c>
      <c r="AX1" s="65" t="s">
        <v>227</v>
      </c>
      <c r="AY1" s="65" t="s">
        <v>228</v>
      </c>
      <c r="AZ1" s="65" t="s">
        <v>229</v>
      </c>
      <c r="BA1" s="65" t="s">
        <v>230</v>
      </c>
      <c r="BB1" s="65" t="s">
        <v>231</v>
      </c>
      <c r="BC1" s="65" t="s">
        <v>232</v>
      </c>
      <c r="BD1" s="65" t="s">
        <v>233</v>
      </c>
      <c r="BE1" s="65" t="s">
        <v>234</v>
      </c>
      <c r="BF1" s="65" t="s">
        <v>235</v>
      </c>
      <c r="BG1" s="65" t="s">
        <v>236</v>
      </c>
      <c r="BH1" s="65" t="s">
        <v>237</v>
      </c>
      <c r="BI1" s="65" t="s">
        <v>238</v>
      </c>
      <c r="BJ1" s="65" t="s">
        <v>239</v>
      </c>
      <c r="BK1" s="65" t="s">
        <v>240</v>
      </c>
      <c r="BL1" s="65" t="s">
        <v>241</v>
      </c>
      <c r="BM1" s="65" t="s">
        <v>242</v>
      </c>
      <c r="BN1" s="65" t="s">
        <v>243</v>
      </c>
      <c r="BO1" s="65" t="s">
        <v>244</v>
      </c>
      <c r="BP1" s="65" t="s">
        <v>245</v>
      </c>
      <c r="BQ1" s="65" t="s">
        <v>246</v>
      </c>
      <c r="BR1" s="65" t="s">
        <v>247</v>
      </c>
      <c r="BS1" s="65" t="s">
        <v>248</v>
      </c>
      <c r="BT1" s="65" t="s">
        <v>249</v>
      </c>
      <c r="BU1" s="65" t="s">
        <v>250</v>
      </c>
      <c r="BV1" s="65" t="s">
        <v>251</v>
      </c>
      <c r="BW1" s="65" t="s">
        <v>252</v>
      </c>
      <c r="BX1" s="65" t="s">
        <v>253</v>
      </c>
      <c r="BY1" s="65" t="s">
        <v>254</v>
      </c>
      <c r="BZ1" s="65" t="s">
        <v>255</v>
      </c>
      <c r="CA1" s="65" t="s">
        <v>256</v>
      </c>
      <c r="CB1" s="65" t="s">
        <v>257</v>
      </c>
      <c r="CC1" s="65" t="s">
        <v>258</v>
      </c>
      <c r="CD1" s="65" t="s">
        <v>259</v>
      </c>
      <c r="CE1" s="65" t="s">
        <v>260</v>
      </c>
      <c r="CF1" s="65" t="s">
        <v>261</v>
      </c>
      <c r="CG1" s="65" t="s">
        <v>262</v>
      </c>
      <c r="CH1" s="65" t="s">
        <v>263</v>
      </c>
      <c r="CI1" s="65" t="s">
        <v>264</v>
      </c>
      <c r="CJ1" s="65" t="s">
        <v>265</v>
      </c>
      <c r="CK1" s="65" t="s">
        <v>266</v>
      </c>
      <c r="CL1" s="65" t="s">
        <v>267</v>
      </c>
      <c r="CM1" s="65" t="s">
        <v>268</v>
      </c>
      <c r="CN1" s="65" t="s">
        <v>269</v>
      </c>
      <c r="CO1" s="65" t="s">
        <v>270</v>
      </c>
      <c r="CP1" s="65" t="s">
        <v>271</v>
      </c>
      <c r="CQ1" s="65" t="s">
        <v>272</v>
      </c>
      <c r="CR1" s="65" t="s">
        <v>273</v>
      </c>
      <c r="CS1" s="65" t="s">
        <v>274</v>
      </c>
      <c r="CT1" s="65" t="s">
        <v>275</v>
      </c>
      <c r="CU1" s="65" t="s">
        <v>276</v>
      </c>
      <c r="CV1" s="65" t="s">
        <v>277</v>
      </c>
      <c r="CW1" s="65" t="s">
        <v>278</v>
      </c>
      <c r="CX1" s="65" t="s">
        <v>279</v>
      </c>
      <c r="CY1" s="65" t="s">
        <v>280</v>
      </c>
      <c r="CZ1" s="65" t="s">
        <v>281</v>
      </c>
      <c r="DA1" s="65" t="s">
        <v>282</v>
      </c>
      <c r="DB1" s="65" t="s">
        <v>283</v>
      </c>
      <c r="DC1" s="65" t="s">
        <v>284</v>
      </c>
      <c r="DD1" s="65" t="s">
        <v>285</v>
      </c>
      <c r="DE1" s="65" t="s">
        <v>286</v>
      </c>
      <c r="DF1" s="65" t="s">
        <v>287</v>
      </c>
      <c r="DG1" s="65" t="s">
        <v>288</v>
      </c>
      <c r="DH1" s="65" t="s">
        <v>289</v>
      </c>
      <c r="DI1" s="65" t="s">
        <v>290</v>
      </c>
      <c r="DJ1" s="65" t="s">
        <v>291</v>
      </c>
      <c r="DK1" s="65" t="s">
        <v>292</v>
      </c>
      <c r="DL1" s="65" t="s">
        <v>293</v>
      </c>
      <c r="DM1" s="65" t="s">
        <v>294</v>
      </c>
      <c r="DN1" s="65" t="s">
        <v>295</v>
      </c>
      <c r="DO1" s="65" t="s">
        <v>296</v>
      </c>
      <c r="DP1" s="65" t="s">
        <v>297</v>
      </c>
      <c r="DQ1" s="65" t="s">
        <v>298</v>
      </c>
      <c r="DR1" s="65" t="s">
        <v>299</v>
      </c>
      <c r="DS1" s="65" t="s">
        <v>300</v>
      </c>
      <c r="DT1" s="65" t="s">
        <v>301</v>
      </c>
      <c r="DU1" s="65" t="s">
        <v>302</v>
      </c>
      <c r="DV1" s="65" t="s">
        <v>303</v>
      </c>
      <c r="DW1" s="65" t="s">
        <v>304</v>
      </c>
      <c r="DX1" s="65" t="s">
        <v>305</v>
      </c>
      <c r="DY1" s="65" t="s">
        <v>306</v>
      </c>
      <c r="DZ1" s="65" t="s">
        <v>307</v>
      </c>
      <c r="EA1" s="65" t="s">
        <v>308</v>
      </c>
      <c r="EB1" s="65" t="s">
        <v>309</v>
      </c>
      <c r="EC1" s="65" t="s">
        <v>310</v>
      </c>
      <c r="ED1" s="65" t="s">
        <v>311</v>
      </c>
      <c r="EE1" s="65" t="s">
        <v>312</v>
      </c>
      <c r="EF1" s="65" t="s">
        <v>313</v>
      </c>
      <c r="EG1" s="65" t="s">
        <v>314</v>
      </c>
      <c r="EH1" s="65" t="s">
        <v>315</v>
      </c>
      <c r="EI1" s="65" t="s">
        <v>316</v>
      </c>
      <c r="EJ1" s="65" t="s">
        <v>317</v>
      </c>
      <c r="EK1" s="65" t="s">
        <v>318</v>
      </c>
      <c r="EL1" s="65" t="s">
        <v>319</v>
      </c>
      <c r="EM1" s="65" t="s">
        <v>320</v>
      </c>
      <c r="EN1" s="65" t="s">
        <v>321</v>
      </c>
      <c r="EO1" s="65" t="s">
        <v>322</v>
      </c>
      <c r="EP1" s="65" t="s">
        <v>323</v>
      </c>
      <c r="EQ1" s="65" t="s">
        <v>324</v>
      </c>
      <c r="ER1" s="65" t="s">
        <v>325</v>
      </c>
      <c r="ES1" s="65" t="s">
        <v>326</v>
      </c>
      <c r="ET1" s="65" t="s">
        <v>327</v>
      </c>
      <c r="EU1" s="65" t="s">
        <v>328</v>
      </c>
      <c r="EV1" s="65" t="s">
        <v>45</v>
      </c>
      <c r="EW1" s="65" t="s">
        <v>329</v>
      </c>
      <c r="EX1" s="65" t="s">
        <v>330</v>
      </c>
      <c r="EY1" s="65" t="s">
        <v>331</v>
      </c>
      <c r="EZ1" s="65" t="s">
        <v>332</v>
      </c>
      <c r="FA1" s="65" t="s">
        <v>333</v>
      </c>
      <c r="FB1" s="65" t="s">
        <v>334</v>
      </c>
      <c r="FC1" s="65" t="s">
        <v>335</v>
      </c>
      <c r="FD1" s="65" t="s">
        <v>336</v>
      </c>
      <c r="FE1" s="65" t="s">
        <v>337</v>
      </c>
      <c r="FF1" s="65" t="s">
        <v>338</v>
      </c>
      <c r="FG1" s="65" t="s">
        <v>339</v>
      </c>
      <c r="FH1" s="65" t="s">
        <v>340</v>
      </c>
      <c r="FI1" s="65" t="s">
        <v>341</v>
      </c>
      <c r="FJ1" s="65" t="s">
        <v>342</v>
      </c>
      <c r="FK1" s="65" t="s">
        <v>343</v>
      </c>
      <c r="FL1" s="65" t="s">
        <v>344</v>
      </c>
      <c r="FM1" s="65" t="s">
        <v>345</v>
      </c>
      <c r="FN1" s="65" t="s">
        <v>346</v>
      </c>
      <c r="FO1" s="65" t="s">
        <v>347</v>
      </c>
      <c r="FP1" s="65" t="s">
        <v>348</v>
      </c>
      <c r="FQ1" s="65" t="s">
        <v>349</v>
      </c>
      <c r="FR1" s="65" t="s">
        <v>350</v>
      </c>
      <c r="FS1" s="65" t="s">
        <v>351</v>
      </c>
      <c r="FT1" s="65" t="s">
        <v>352</v>
      </c>
      <c r="FU1" s="65" t="s">
        <v>353</v>
      </c>
      <c r="FV1" s="65" t="s">
        <v>354</v>
      </c>
      <c r="FW1" s="65" t="s">
        <v>355</v>
      </c>
      <c r="FX1" s="65" t="s">
        <v>356</v>
      </c>
      <c r="FY1" s="65" t="s">
        <v>357</v>
      </c>
      <c r="FZ1" s="65" t="s">
        <v>358</v>
      </c>
      <c r="GA1" s="65" t="s">
        <v>359</v>
      </c>
      <c r="GB1" s="65" t="s">
        <v>360</v>
      </c>
      <c r="GC1" s="65" t="s">
        <v>361</v>
      </c>
      <c r="GD1" s="65" t="s">
        <v>362</v>
      </c>
      <c r="GE1" s="65" t="s">
        <v>363</v>
      </c>
      <c r="GF1" s="65" t="s">
        <v>364</v>
      </c>
      <c r="GG1" s="65" t="s">
        <v>365</v>
      </c>
      <c r="GH1" s="65" t="s">
        <v>366</v>
      </c>
      <c r="GI1" s="65" t="s">
        <v>367</v>
      </c>
      <c r="GJ1" s="65" t="s">
        <v>368</v>
      </c>
      <c r="GK1" s="65" t="s">
        <v>369</v>
      </c>
      <c r="GL1" s="65" t="s">
        <v>370</v>
      </c>
      <c r="GM1" s="65" t="s">
        <v>371</v>
      </c>
      <c r="GN1" s="65" t="s">
        <v>372</v>
      </c>
      <c r="GO1" s="65" t="s">
        <v>373</v>
      </c>
      <c r="GP1" s="65" t="s">
        <v>374</v>
      </c>
      <c r="GQ1" s="65" t="s">
        <v>375</v>
      </c>
      <c r="GR1" s="65" t="s">
        <v>376</v>
      </c>
      <c r="GS1" s="65" t="s">
        <v>377</v>
      </c>
      <c r="GT1" s="65" t="s">
        <v>378</v>
      </c>
      <c r="GU1" s="65" t="s">
        <v>379</v>
      </c>
      <c r="GV1" s="65" t="s">
        <v>380</v>
      </c>
      <c r="GW1" s="65" t="s">
        <v>381</v>
      </c>
      <c r="GX1" s="65" t="s">
        <v>382</v>
      </c>
      <c r="GY1" s="65" t="s">
        <v>383</v>
      </c>
      <c r="GZ1" s="65" t="s">
        <v>384</v>
      </c>
      <c r="HA1" s="65" t="s">
        <v>385</v>
      </c>
      <c r="HB1" s="65" t="s">
        <v>386</v>
      </c>
      <c r="HC1" s="65" t="s">
        <v>387</v>
      </c>
      <c r="HD1" s="65" t="s">
        <v>388</v>
      </c>
      <c r="HE1" s="65" t="s">
        <v>389</v>
      </c>
      <c r="HF1" s="65" t="s">
        <v>390</v>
      </c>
      <c r="HG1" s="65" t="s">
        <v>391</v>
      </c>
      <c r="HH1" s="65" t="s">
        <v>392</v>
      </c>
      <c r="HI1" s="65" t="s">
        <v>393</v>
      </c>
      <c r="HJ1" s="65" t="s">
        <v>394</v>
      </c>
      <c r="HK1" s="65" t="s">
        <v>395</v>
      </c>
      <c r="HL1" s="65" t="s">
        <v>396</v>
      </c>
      <c r="HM1" s="65" t="s">
        <v>397</v>
      </c>
      <c r="HN1" s="65" t="s">
        <v>398</v>
      </c>
      <c r="HO1" s="65" t="s">
        <v>399</v>
      </c>
      <c r="HP1" s="65" t="s">
        <v>400</v>
      </c>
      <c r="HQ1" s="65" t="s">
        <v>401</v>
      </c>
      <c r="HR1" s="65" t="s">
        <v>402</v>
      </c>
      <c r="HS1" s="65" t="s">
        <v>403</v>
      </c>
      <c r="HT1" s="65" t="s">
        <v>404</v>
      </c>
      <c r="HU1" s="65" t="s">
        <v>405</v>
      </c>
      <c r="HV1" s="65" t="s">
        <v>406</v>
      </c>
      <c r="HW1" s="65" t="s">
        <v>407</v>
      </c>
      <c r="HX1" s="65" t="s">
        <v>408</v>
      </c>
      <c r="HY1" s="65" t="s">
        <v>409</v>
      </c>
      <c r="HZ1" s="65" t="s">
        <v>410</v>
      </c>
      <c r="IA1" s="65" t="s">
        <v>411</v>
      </c>
      <c r="IB1" s="65" t="s">
        <v>412</v>
      </c>
      <c r="IC1" s="65" t="s">
        <v>413</v>
      </c>
      <c r="ID1" s="65" t="s">
        <v>414</v>
      </c>
      <c r="IE1" s="65" t="s">
        <v>415</v>
      </c>
      <c r="IF1" s="65" t="s">
        <v>416</v>
      </c>
      <c r="IG1" s="65" t="s">
        <v>417</v>
      </c>
      <c r="IH1" s="65" t="s">
        <v>418</v>
      </c>
      <c r="II1" s="65" t="s">
        <v>419</v>
      </c>
      <c r="IJ1" s="65" t="s">
        <v>420</v>
      </c>
      <c r="IK1" s="65" t="s">
        <v>421</v>
      </c>
      <c r="IL1" s="65" t="s">
        <v>422</v>
      </c>
      <c r="IM1" s="65" t="s">
        <v>423</v>
      </c>
      <c r="IN1" s="65" t="s">
        <v>424</v>
      </c>
      <c r="IO1" s="65" t="s">
        <v>425</v>
      </c>
      <c r="IP1" s="65" t="s">
        <v>426</v>
      </c>
      <c r="IQ1" s="65" t="s">
        <v>427</v>
      </c>
      <c r="IR1" s="65" t="s">
        <v>428</v>
      </c>
      <c r="IS1" s="65" t="s">
        <v>429</v>
      </c>
      <c r="IT1" s="66" t="s">
        <v>430</v>
      </c>
      <c r="IU1" s="67">
        <v>1</v>
      </c>
    </row>
    <row r="2" spans="1:255" ht="24" customHeight="1" x14ac:dyDescent="0.15">
      <c r="A2" s="26">
        <v>1</v>
      </c>
      <c r="B2" s="26">
        <v>2</v>
      </c>
      <c r="C2" s="26">
        <v>3</v>
      </c>
      <c r="D2" s="26">
        <v>4</v>
      </c>
      <c r="E2" s="26">
        <v>5</v>
      </c>
      <c r="F2" s="26">
        <v>6</v>
      </c>
      <c r="G2" s="26">
        <v>7</v>
      </c>
      <c r="H2" s="26">
        <v>8</v>
      </c>
      <c r="I2" s="26">
        <v>9</v>
      </c>
      <c r="J2" s="26">
        <v>10</v>
      </c>
      <c r="K2" s="26">
        <v>11</v>
      </c>
      <c r="L2" s="26">
        <v>12</v>
      </c>
      <c r="M2" s="26">
        <v>13</v>
      </c>
      <c r="N2" s="26">
        <v>14</v>
      </c>
      <c r="O2" s="26">
        <v>15</v>
      </c>
      <c r="P2" s="26">
        <v>16</v>
      </c>
      <c r="Q2" s="26">
        <v>17</v>
      </c>
      <c r="R2" s="26">
        <v>18</v>
      </c>
      <c r="S2" s="26">
        <v>19</v>
      </c>
      <c r="T2" s="26">
        <v>20</v>
      </c>
      <c r="U2" s="26">
        <v>21</v>
      </c>
      <c r="V2" s="26">
        <v>22</v>
      </c>
      <c r="W2" s="26">
        <v>23</v>
      </c>
      <c r="X2" s="26">
        <v>24</v>
      </c>
      <c r="Y2" s="26">
        <v>25</v>
      </c>
      <c r="Z2" s="26">
        <v>26</v>
      </c>
      <c r="AA2" s="26">
        <v>27</v>
      </c>
      <c r="AB2" s="26">
        <v>28</v>
      </c>
      <c r="AC2" s="26">
        <v>29</v>
      </c>
      <c r="AD2" s="26">
        <v>30</v>
      </c>
      <c r="AE2" s="26">
        <v>31</v>
      </c>
      <c r="AF2" s="26">
        <v>32</v>
      </c>
      <c r="AG2" s="26">
        <v>33</v>
      </c>
      <c r="AH2" s="26">
        <v>34</v>
      </c>
      <c r="AI2" s="26">
        <v>35</v>
      </c>
      <c r="AJ2" s="26">
        <v>36</v>
      </c>
      <c r="AK2" s="26">
        <v>37</v>
      </c>
      <c r="AL2" s="26">
        <v>38</v>
      </c>
      <c r="AM2" s="26">
        <v>39</v>
      </c>
      <c r="AN2" s="26">
        <v>40</v>
      </c>
      <c r="AO2" s="26">
        <v>41</v>
      </c>
      <c r="AP2" s="26">
        <v>42</v>
      </c>
      <c r="AQ2" s="26">
        <v>43</v>
      </c>
      <c r="AR2" s="26">
        <v>44</v>
      </c>
      <c r="AS2" s="26">
        <v>45</v>
      </c>
      <c r="AT2" s="26">
        <v>46</v>
      </c>
      <c r="AU2" s="26">
        <v>47</v>
      </c>
      <c r="AV2" s="26">
        <v>48</v>
      </c>
      <c r="AW2" s="26">
        <v>49</v>
      </c>
      <c r="AX2" s="26">
        <v>50</v>
      </c>
      <c r="AY2" s="26">
        <v>51</v>
      </c>
      <c r="AZ2" s="26">
        <v>52</v>
      </c>
      <c r="BA2" s="26">
        <v>53</v>
      </c>
      <c r="BB2" s="26">
        <v>54</v>
      </c>
      <c r="BC2" s="26">
        <v>55</v>
      </c>
      <c r="BD2" s="26">
        <v>56</v>
      </c>
      <c r="BE2" s="26">
        <v>57</v>
      </c>
      <c r="BF2" s="26">
        <v>58</v>
      </c>
      <c r="BG2" s="26">
        <v>59</v>
      </c>
      <c r="BH2" s="26">
        <v>60</v>
      </c>
      <c r="BI2" s="26">
        <v>61</v>
      </c>
      <c r="BJ2" s="26">
        <v>62</v>
      </c>
      <c r="BK2" s="26">
        <v>63</v>
      </c>
      <c r="BL2" s="26">
        <v>64</v>
      </c>
      <c r="BM2" s="26">
        <v>65</v>
      </c>
      <c r="BN2" s="26">
        <v>66</v>
      </c>
      <c r="BO2" s="26">
        <v>67</v>
      </c>
      <c r="BP2" s="26">
        <v>68</v>
      </c>
      <c r="BQ2" s="26">
        <v>69</v>
      </c>
      <c r="BR2" s="26">
        <v>70</v>
      </c>
      <c r="BS2" s="26">
        <v>71</v>
      </c>
      <c r="BT2" s="26">
        <v>72</v>
      </c>
      <c r="BU2" s="26">
        <v>73</v>
      </c>
      <c r="BV2" s="26">
        <v>74</v>
      </c>
      <c r="BW2" s="26">
        <v>75</v>
      </c>
      <c r="BX2" s="26">
        <v>76</v>
      </c>
      <c r="BY2" s="26">
        <v>77</v>
      </c>
      <c r="BZ2" s="26">
        <v>78</v>
      </c>
      <c r="CA2" s="26">
        <v>79</v>
      </c>
      <c r="CB2" s="26">
        <v>80</v>
      </c>
      <c r="CC2" s="26">
        <v>81</v>
      </c>
      <c r="CD2" s="26">
        <v>82</v>
      </c>
      <c r="CE2" s="26">
        <v>83</v>
      </c>
      <c r="CF2" s="26">
        <v>84</v>
      </c>
      <c r="CG2" s="26">
        <v>85</v>
      </c>
      <c r="CH2" s="26">
        <v>86</v>
      </c>
      <c r="CI2" s="26">
        <v>87</v>
      </c>
      <c r="CJ2" s="26">
        <v>88</v>
      </c>
      <c r="CK2" s="26">
        <v>89</v>
      </c>
      <c r="CL2" s="26">
        <v>90</v>
      </c>
      <c r="CM2" s="26">
        <v>91</v>
      </c>
      <c r="CN2" s="26">
        <v>92</v>
      </c>
      <c r="CO2" s="26">
        <v>93</v>
      </c>
      <c r="CP2" s="26">
        <v>94</v>
      </c>
      <c r="CQ2" s="26">
        <v>95</v>
      </c>
      <c r="CR2" s="26">
        <v>96</v>
      </c>
      <c r="CS2" s="26">
        <v>97</v>
      </c>
      <c r="CT2" s="26">
        <v>98</v>
      </c>
      <c r="CU2" s="26">
        <v>99</v>
      </c>
      <c r="CV2" s="26">
        <v>100</v>
      </c>
      <c r="CW2" s="26">
        <v>101</v>
      </c>
      <c r="CX2" s="26">
        <v>102</v>
      </c>
      <c r="CY2" s="26">
        <v>103</v>
      </c>
      <c r="CZ2" s="26">
        <v>104</v>
      </c>
      <c r="DA2" s="26">
        <v>105</v>
      </c>
      <c r="DB2" s="26">
        <v>106</v>
      </c>
      <c r="DC2" s="26">
        <v>107</v>
      </c>
      <c r="DD2" s="26">
        <v>108</v>
      </c>
      <c r="DE2" s="26">
        <v>109</v>
      </c>
      <c r="DF2" s="26">
        <v>110</v>
      </c>
      <c r="DG2" s="26">
        <v>111</v>
      </c>
      <c r="DH2" s="26">
        <v>112</v>
      </c>
      <c r="DI2" s="26">
        <v>113</v>
      </c>
      <c r="DJ2" s="26">
        <v>114</v>
      </c>
      <c r="DK2" s="26">
        <v>115</v>
      </c>
      <c r="DL2" s="26">
        <v>116</v>
      </c>
      <c r="DM2" s="26">
        <v>117</v>
      </c>
      <c r="DN2" s="26">
        <v>118</v>
      </c>
      <c r="DO2" s="26">
        <v>119</v>
      </c>
      <c r="DP2" s="26">
        <v>120</v>
      </c>
      <c r="DQ2" s="26">
        <v>121</v>
      </c>
      <c r="DR2" s="26">
        <v>122</v>
      </c>
      <c r="DS2" s="26">
        <v>123</v>
      </c>
      <c r="DT2" s="26">
        <v>124</v>
      </c>
      <c r="DU2" s="26">
        <v>125</v>
      </c>
      <c r="DV2" s="26">
        <v>126</v>
      </c>
      <c r="DW2" s="26">
        <v>127</v>
      </c>
      <c r="DX2" s="26">
        <v>128</v>
      </c>
      <c r="DY2" s="26">
        <v>129</v>
      </c>
      <c r="DZ2" s="26">
        <v>130</v>
      </c>
      <c r="EA2" s="26">
        <v>131</v>
      </c>
      <c r="EB2" s="26">
        <v>132</v>
      </c>
      <c r="EC2" s="26">
        <v>133</v>
      </c>
      <c r="ED2" s="26">
        <v>134</v>
      </c>
      <c r="EE2" s="26">
        <v>135</v>
      </c>
      <c r="EF2" s="26">
        <v>136</v>
      </c>
      <c r="EG2" s="26">
        <v>137</v>
      </c>
      <c r="EH2" s="26">
        <v>138</v>
      </c>
      <c r="EI2" s="26">
        <v>139</v>
      </c>
      <c r="EJ2" s="26">
        <v>140</v>
      </c>
      <c r="EK2" s="26">
        <v>141</v>
      </c>
      <c r="EL2" s="26">
        <v>142</v>
      </c>
      <c r="EM2" s="26">
        <v>143</v>
      </c>
      <c r="EN2" s="26">
        <v>144</v>
      </c>
      <c r="EO2" s="26">
        <v>145</v>
      </c>
      <c r="EP2" s="26">
        <v>146</v>
      </c>
      <c r="EQ2" s="26">
        <v>147</v>
      </c>
      <c r="ER2" s="26">
        <v>148</v>
      </c>
      <c r="ES2" s="26">
        <v>149</v>
      </c>
      <c r="ET2" s="26">
        <v>150</v>
      </c>
      <c r="EU2" s="26">
        <v>151</v>
      </c>
      <c r="EV2" s="26">
        <v>152</v>
      </c>
      <c r="EW2" s="26">
        <v>153</v>
      </c>
      <c r="EX2" s="26">
        <v>154</v>
      </c>
      <c r="EY2" s="26">
        <v>155</v>
      </c>
      <c r="EZ2" s="26">
        <v>156</v>
      </c>
      <c r="FA2" s="26">
        <v>157</v>
      </c>
      <c r="FB2" s="26">
        <v>158</v>
      </c>
      <c r="FC2" s="26">
        <v>159</v>
      </c>
      <c r="FD2" s="26">
        <v>160</v>
      </c>
      <c r="FE2" s="26">
        <v>161</v>
      </c>
      <c r="FF2" s="26">
        <v>162</v>
      </c>
      <c r="FG2" s="26">
        <v>163</v>
      </c>
      <c r="FH2" s="26">
        <v>164</v>
      </c>
      <c r="FI2" s="26">
        <v>165</v>
      </c>
      <c r="FJ2" s="26">
        <v>166</v>
      </c>
      <c r="FK2" s="26">
        <v>167</v>
      </c>
      <c r="FL2" s="26">
        <v>168</v>
      </c>
      <c r="FM2" s="26">
        <v>169</v>
      </c>
      <c r="FN2" s="26">
        <v>170</v>
      </c>
      <c r="FO2" s="26">
        <v>171</v>
      </c>
      <c r="FP2" s="26">
        <v>172</v>
      </c>
      <c r="FQ2" s="26">
        <v>173</v>
      </c>
      <c r="FR2" s="26">
        <v>174</v>
      </c>
      <c r="FS2" s="26">
        <v>175</v>
      </c>
      <c r="FT2" s="26">
        <v>176</v>
      </c>
      <c r="FU2" s="26">
        <v>177</v>
      </c>
      <c r="FV2" s="26">
        <v>178</v>
      </c>
      <c r="FW2" s="26">
        <v>179</v>
      </c>
      <c r="FX2" s="26">
        <v>180</v>
      </c>
      <c r="FY2" s="26">
        <v>181</v>
      </c>
      <c r="FZ2" s="26">
        <v>182</v>
      </c>
      <c r="GA2" s="26">
        <v>183</v>
      </c>
      <c r="GB2" s="26">
        <v>184</v>
      </c>
      <c r="GC2" s="26">
        <v>185</v>
      </c>
      <c r="GD2" s="26">
        <v>186</v>
      </c>
      <c r="GE2" s="26">
        <v>187</v>
      </c>
      <c r="GF2" s="26">
        <v>188</v>
      </c>
      <c r="GG2" s="26">
        <v>189</v>
      </c>
      <c r="GH2" s="26">
        <v>190</v>
      </c>
      <c r="GI2" s="26">
        <v>191</v>
      </c>
      <c r="GJ2" s="26">
        <v>192</v>
      </c>
      <c r="GK2" s="26">
        <v>193</v>
      </c>
      <c r="GL2" s="26">
        <v>194</v>
      </c>
      <c r="GM2" s="26">
        <v>195</v>
      </c>
      <c r="GN2" s="26">
        <v>196</v>
      </c>
      <c r="GO2" s="26">
        <v>197</v>
      </c>
      <c r="GP2" s="26">
        <v>198</v>
      </c>
      <c r="GQ2" s="26">
        <v>199</v>
      </c>
      <c r="GR2" s="26">
        <v>200</v>
      </c>
      <c r="GS2" s="26">
        <v>201</v>
      </c>
      <c r="GT2" s="26">
        <v>202</v>
      </c>
      <c r="GU2" s="26">
        <v>203</v>
      </c>
      <c r="GV2" s="26">
        <v>204</v>
      </c>
      <c r="GW2" s="26">
        <v>205</v>
      </c>
      <c r="GX2" s="26">
        <v>206</v>
      </c>
      <c r="GY2" s="26">
        <v>207</v>
      </c>
      <c r="GZ2" s="26">
        <v>208</v>
      </c>
      <c r="HA2" s="26">
        <v>209</v>
      </c>
      <c r="HB2" s="26">
        <v>210</v>
      </c>
      <c r="HC2" s="26">
        <v>211</v>
      </c>
      <c r="HD2" s="26">
        <v>212</v>
      </c>
      <c r="HE2" s="26">
        <v>213</v>
      </c>
      <c r="HF2" s="26">
        <v>214</v>
      </c>
      <c r="HG2" s="26">
        <v>215</v>
      </c>
      <c r="HH2" s="26">
        <v>216</v>
      </c>
      <c r="HI2" s="26">
        <v>217</v>
      </c>
      <c r="HJ2" s="26">
        <v>218</v>
      </c>
      <c r="HK2" s="26">
        <v>219</v>
      </c>
      <c r="HL2" s="26">
        <v>220</v>
      </c>
      <c r="HM2" s="26">
        <v>221</v>
      </c>
      <c r="HN2" s="26">
        <v>222</v>
      </c>
      <c r="HO2" s="26">
        <v>223</v>
      </c>
      <c r="HP2" s="26">
        <v>224</v>
      </c>
      <c r="HQ2" s="26">
        <v>225</v>
      </c>
      <c r="HR2" s="26">
        <v>226</v>
      </c>
      <c r="HS2" s="26">
        <v>227</v>
      </c>
      <c r="HT2" s="26">
        <v>228</v>
      </c>
      <c r="HU2" s="26">
        <v>229</v>
      </c>
      <c r="HV2" s="26">
        <v>230</v>
      </c>
      <c r="HW2" s="26">
        <v>231</v>
      </c>
      <c r="HX2" s="26">
        <v>232</v>
      </c>
      <c r="HY2" s="26">
        <v>233</v>
      </c>
      <c r="HZ2" s="26">
        <v>234</v>
      </c>
      <c r="IA2" s="26">
        <v>235</v>
      </c>
      <c r="IB2" s="26">
        <v>236</v>
      </c>
      <c r="IC2" s="26">
        <v>237</v>
      </c>
      <c r="ID2" s="26">
        <v>238</v>
      </c>
      <c r="IE2" s="26">
        <v>239</v>
      </c>
      <c r="IF2" s="26">
        <v>240</v>
      </c>
      <c r="IG2" s="26">
        <v>241</v>
      </c>
      <c r="IH2" s="26">
        <v>242</v>
      </c>
      <c r="II2" s="26">
        <v>243</v>
      </c>
      <c r="IJ2" s="26">
        <v>244</v>
      </c>
      <c r="IK2" s="26">
        <v>245</v>
      </c>
      <c r="IL2" s="26">
        <v>246</v>
      </c>
      <c r="IM2" s="26">
        <v>247</v>
      </c>
      <c r="IN2" s="26">
        <v>248</v>
      </c>
      <c r="IO2" s="26">
        <v>249</v>
      </c>
      <c r="IP2" s="26">
        <v>250</v>
      </c>
      <c r="IQ2" s="26">
        <v>251</v>
      </c>
      <c r="IR2" s="26">
        <v>252</v>
      </c>
      <c r="IS2" s="26">
        <v>253</v>
      </c>
      <c r="IU2" s="68">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8">
        <v>3</v>
      </c>
    </row>
    <row r="4" spans="1:255" ht="20.100000000000001" customHeight="1" x14ac:dyDescent="0.15">
      <c r="A4" s="69" t="s">
        <v>163</v>
      </c>
      <c r="B4" s="70"/>
      <c r="C4" s="70"/>
      <c r="D4" s="70"/>
      <c r="E4" s="70"/>
      <c r="F4" s="70"/>
      <c r="G4" s="70"/>
      <c r="H4" s="70"/>
      <c r="I4" s="70"/>
      <c r="J4" s="70"/>
      <c r="K4" s="70"/>
      <c r="L4" s="70"/>
      <c r="M4" s="70"/>
      <c r="N4" s="70"/>
      <c r="O4" s="70"/>
      <c r="P4" s="70"/>
      <c r="Q4" s="70"/>
      <c r="R4" s="70"/>
      <c r="S4" s="70"/>
      <c r="T4" s="70"/>
      <c r="U4" s="70"/>
      <c r="V4" s="70"/>
      <c r="W4" s="70"/>
      <c r="X4" s="70"/>
      <c r="Y4" s="70"/>
      <c r="Z4" s="71"/>
      <c r="AA4" s="72" t="s">
        <v>168</v>
      </c>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4"/>
      <c r="DI4" s="75" t="s">
        <v>169</v>
      </c>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7"/>
      <c r="FI4" s="1162" t="s">
        <v>170</v>
      </c>
      <c r="FJ4" s="1163"/>
      <c r="FK4" s="1163"/>
      <c r="FL4" s="1163"/>
      <c r="FM4" s="1163"/>
      <c r="FN4" s="1163"/>
      <c r="FO4" s="1163"/>
      <c r="FP4" s="1163"/>
      <c r="FQ4" s="1163"/>
      <c r="FR4" s="1163"/>
      <c r="FS4" s="1164"/>
      <c r="FT4" s="78" t="s">
        <v>171</v>
      </c>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80"/>
      <c r="GW4" s="79"/>
      <c r="GX4" s="79"/>
      <c r="GY4" s="81"/>
      <c r="GZ4" s="79"/>
      <c r="HA4" s="79"/>
      <c r="HB4" s="79"/>
      <c r="HC4" s="79"/>
      <c r="HD4" s="80"/>
      <c r="HE4" s="79"/>
      <c r="HF4" s="79"/>
      <c r="HG4" s="81"/>
      <c r="HH4" s="79"/>
      <c r="HI4" s="79"/>
      <c r="HJ4" s="79"/>
      <c r="HK4" s="82"/>
      <c r="HL4" s="83" t="s">
        <v>172</v>
      </c>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5"/>
      <c r="IU4" s="68">
        <v>4</v>
      </c>
    </row>
    <row r="5" spans="1:255" ht="70.05" customHeight="1" x14ac:dyDescent="0.15">
      <c r="A5" s="86" t="s">
        <v>49</v>
      </c>
      <c r="B5" s="87" t="s">
        <v>50</v>
      </c>
      <c r="C5" s="88"/>
      <c r="D5" s="87" t="s">
        <v>51</v>
      </c>
      <c r="E5" s="89"/>
      <c r="F5" s="89"/>
      <c r="G5" s="89"/>
      <c r="H5" s="89"/>
      <c r="I5" s="89"/>
      <c r="J5" s="89"/>
      <c r="K5" s="88"/>
      <c r="L5" s="87" t="s">
        <v>25</v>
      </c>
      <c r="M5" s="89"/>
      <c r="N5" s="89"/>
      <c r="O5" s="89"/>
      <c r="P5" s="89"/>
      <c r="Q5" s="89"/>
      <c r="R5" s="89"/>
      <c r="S5" s="88"/>
      <c r="T5" s="87" t="s">
        <v>37</v>
      </c>
      <c r="U5" s="89"/>
      <c r="V5" s="89"/>
      <c r="W5" s="89"/>
      <c r="X5" s="89"/>
      <c r="Y5" s="89"/>
      <c r="Z5" s="90"/>
      <c r="AA5" s="91" t="s">
        <v>57</v>
      </c>
      <c r="AB5" s="89"/>
      <c r="AC5" s="89"/>
      <c r="AD5" s="89"/>
      <c r="AE5" s="89"/>
      <c r="AF5" s="89"/>
      <c r="AG5" s="88"/>
      <c r="AH5" s="87" t="s">
        <v>431</v>
      </c>
      <c r="AI5" s="89"/>
      <c r="AJ5" s="89"/>
      <c r="AK5" s="89"/>
      <c r="AL5" s="88"/>
      <c r="AM5" s="87" t="s">
        <v>3</v>
      </c>
      <c r="AN5" s="89"/>
      <c r="AO5" s="89"/>
      <c r="AP5" s="89"/>
      <c r="AQ5" s="89"/>
      <c r="AR5" s="89"/>
      <c r="AS5" s="89"/>
      <c r="AT5" s="89"/>
      <c r="AU5" s="89"/>
      <c r="AV5" s="89"/>
      <c r="AW5" s="92" t="s">
        <v>69</v>
      </c>
      <c r="AX5" s="93"/>
      <c r="AY5" s="93"/>
      <c r="AZ5" s="94">
        <v>1</v>
      </c>
      <c r="BA5" s="95" t="s">
        <v>69</v>
      </c>
      <c r="BB5" s="93"/>
      <c r="BC5" s="93"/>
      <c r="BD5" s="94">
        <v>2</v>
      </c>
      <c r="BE5" s="95" t="s">
        <v>69</v>
      </c>
      <c r="BF5" s="93"/>
      <c r="BG5" s="93"/>
      <c r="BH5" s="94">
        <v>3</v>
      </c>
      <c r="BI5" s="95" t="s">
        <v>69</v>
      </c>
      <c r="BJ5" s="93"/>
      <c r="BK5" s="93"/>
      <c r="BL5" s="94">
        <v>4</v>
      </c>
      <c r="BM5" s="95" t="s">
        <v>69</v>
      </c>
      <c r="BN5" s="96"/>
      <c r="BO5" s="96"/>
      <c r="BP5" s="97">
        <v>5</v>
      </c>
      <c r="BQ5" s="95" t="s">
        <v>69</v>
      </c>
      <c r="BR5" s="93"/>
      <c r="BS5" s="93"/>
      <c r="BT5" s="94">
        <v>6</v>
      </c>
      <c r="BU5" s="95" t="s">
        <v>69</v>
      </c>
      <c r="BV5" s="93"/>
      <c r="BW5" s="93"/>
      <c r="BX5" s="94">
        <v>7</v>
      </c>
      <c r="BY5" s="95" t="s">
        <v>69</v>
      </c>
      <c r="BZ5" s="93"/>
      <c r="CA5" s="93"/>
      <c r="CB5" s="94">
        <v>8</v>
      </c>
      <c r="CC5" s="95" t="s">
        <v>69</v>
      </c>
      <c r="CD5" s="93"/>
      <c r="CE5" s="93"/>
      <c r="CF5" s="93">
        <v>9</v>
      </c>
      <c r="CG5" s="95" t="s">
        <v>69</v>
      </c>
      <c r="CH5" s="93"/>
      <c r="CI5" s="93"/>
      <c r="CJ5" s="98">
        <v>10</v>
      </c>
      <c r="CK5" s="89" t="s">
        <v>29</v>
      </c>
      <c r="CL5" s="89"/>
      <c r="CM5" s="89"/>
      <c r="CN5" s="89"/>
      <c r="CO5" s="89"/>
      <c r="CP5" s="89"/>
      <c r="CQ5" s="88"/>
      <c r="CR5" s="87" t="s">
        <v>74</v>
      </c>
      <c r="CS5" s="89"/>
      <c r="CT5" s="89"/>
      <c r="CU5" s="88"/>
      <c r="CV5" s="87" t="s">
        <v>76</v>
      </c>
      <c r="CW5" s="89"/>
      <c r="CX5" s="89"/>
      <c r="CY5" s="88"/>
      <c r="CZ5" s="87" t="s">
        <v>82</v>
      </c>
      <c r="DA5" s="89"/>
      <c r="DB5" s="88"/>
      <c r="DC5" s="87" t="s">
        <v>432</v>
      </c>
      <c r="DD5" s="88"/>
      <c r="DE5" s="87" t="s">
        <v>87</v>
      </c>
      <c r="DF5" s="88"/>
      <c r="DG5" s="87" t="s">
        <v>433</v>
      </c>
      <c r="DH5" s="90"/>
      <c r="DI5" s="91" t="s">
        <v>90</v>
      </c>
      <c r="DJ5" s="89"/>
      <c r="DK5" s="89"/>
      <c r="DL5" s="89"/>
      <c r="DM5" s="88"/>
      <c r="DN5" s="87" t="s">
        <v>95</v>
      </c>
      <c r="DO5" s="89"/>
      <c r="DP5" s="89"/>
      <c r="DQ5" s="89"/>
      <c r="DR5" s="88"/>
      <c r="DS5" s="3" t="s">
        <v>96</v>
      </c>
      <c r="DT5" s="87" t="s">
        <v>98</v>
      </c>
      <c r="DU5" s="89"/>
      <c r="DV5" s="89"/>
      <c r="DW5" s="89"/>
      <c r="DX5" s="88"/>
      <c r="DY5" s="3" t="s">
        <v>100</v>
      </c>
      <c r="DZ5" s="87" t="s">
        <v>99</v>
      </c>
      <c r="EA5" s="89"/>
      <c r="EB5" s="89"/>
      <c r="EC5" s="88"/>
      <c r="ED5" s="87" t="s">
        <v>101</v>
      </c>
      <c r="EE5" s="89"/>
      <c r="EF5" s="89"/>
      <c r="EG5" s="88"/>
      <c r="EH5" s="87" t="s">
        <v>105</v>
      </c>
      <c r="EI5" s="89"/>
      <c r="EJ5" s="89"/>
      <c r="EK5" s="88"/>
      <c r="EL5" s="87" t="s">
        <v>102</v>
      </c>
      <c r="EM5" s="89"/>
      <c r="EN5" s="89"/>
      <c r="EO5" s="89"/>
      <c r="EP5" s="88"/>
      <c r="EQ5" s="3" t="s">
        <v>103</v>
      </c>
      <c r="ER5" s="87" t="s">
        <v>103</v>
      </c>
      <c r="ES5" s="89"/>
      <c r="ET5" s="89"/>
      <c r="EU5" s="88"/>
      <c r="EV5" s="87" t="s">
        <v>104</v>
      </c>
      <c r="EW5" s="89"/>
      <c r="EX5" s="89"/>
      <c r="EY5" s="88"/>
      <c r="EZ5" s="87" t="s">
        <v>38</v>
      </c>
      <c r="FA5" s="89"/>
      <c r="FB5" s="89"/>
      <c r="FC5" s="89"/>
      <c r="FD5" s="88"/>
      <c r="FE5" s="3" t="s">
        <v>153</v>
      </c>
      <c r="FF5" s="3" t="s">
        <v>154</v>
      </c>
      <c r="FG5" s="87" t="s">
        <v>107</v>
      </c>
      <c r="FH5" s="90"/>
      <c r="FI5" s="99" t="s">
        <v>49</v>
      </c>
      <c r="FJ5" s="87" t="s">
        <v>39</v>
      </c>
      <c r="FK5" s="89"/>
      <c r="FL5" s="89"/>
      <c r="FM5" s="88"/>
      <c r="FN5" s="87" t="s">
        <v>434</v>
      </c>
      <c r="FO5" s="89"/>
      <c r="FP5" s="89"/>
      <c r="FQ5" s="88"/>
      <c r="FR5" s="3" t="s">
        <v>115</v>
      </c>
      <c r="FS5" s="100" t="s">
        <v>116</v>
      </c>
      <c r="FT5" s="91" t="s">
        <v>117</v>
      </c>
      <c r="FU5" s="95" t="s">
        <v>164</v>
      </c>
      <c r="FV5" s="96"/>
      <c r="FW5" s="96"/>
      <c r="FX5" s="96"/>
      <c r="FY5" s="96"/>
      <c r="FZ5" s="96"/>
      <c r="GA5" s="96"/>
      <c r="GB5" s="96"/>
      <c r="GC5" s="96"/>
      <c r="GD5" s="96"/>
      <c r="GE5" s="101"/>
      <c r="GF5" s="95" t="s">
        <v>165</v>
      </c>
      <c r="GG5" s="96"/>
      <c r="GH5" s="96"/>
      <c r="GI5" s="96"/>
      <c r="GJ5" s="96"/>
      <c r="GK5" s="96"/>
      <c r="GL5" s="96"/>
      <c r="GM5" s="96"/>
      <c r="GN5" s="96"/>
      <c r="GO5" s="96"/>
      <c r="GP5" s="101"/>
      <c r="GQ5" s="130" t="s">
        <v>439</v>
      </c>
      <c r="GR5" s="89" t="s">
        <v>125</v>
      </c>
      <c r="GS5" s="89"/>
      <c r="GT5" s="89"/>
      <c r="GU5" s="89"/>
      <c r="GV5" s="95" t="s">
        <v>157</v>
      </c>
      <c r="GW5" s="96"/>
      <c r="GX5" s="96"/>
      <c r="GY5" s="101"/>
      <c r="GZ5" s="96" t="s">
        <v>158</v>
      </c>
      <c r="HA5" s="96"/>
      <c r="HB5" s="96"/>
      <c r="HC5" s="96"/>
      <c r="HD5" s="95" t="s">
        <v>159</v>
      </c>
      <c r="HE5" s="96"/>
      <c r="HF5" s="96"/>
      <c r="HG5" s="101"/>
      <c r="HH5" s="96" t="s">
        <v>160</v>
      </c>
      <c r="HI5" s="96"/>
      <c r="HJ5" s="96"/>
      <c r="HK5" s="98"/>
      <c r="HL5" s="91" t="s">
        <v>133</v>
      </c>
      <c r="HM5" s="89"/>
      <c r="HN5" s="89"/>
      <c r="HO5" s="88"/>
      <c r="HP5" s="87" t="s">
        <v>137</v>
      </c>
      <c r="HQ5" s="95" t="s">
        <v>138</v>
      </c>
      <c r="HR5" s="96"/>
      <c r="HS5" s="96"/>
      <c r="HT5" s="96"/>
      <c r="HU5" s="96"/>
      <c r="HV5" s="96"/>
      <c r="HW5" s="96"/>
      <c r="HX5" s="96"/>
      <c r="HY5" s="96"/>
      <c r="HZ5" s="101"/>
      <c r="IA5" s="95" t="s">
        <v>147</v>
      </c>
      <c r="IB5" s="96"/>
      <c r="IC5" s="96"/>
      <c r="ID5" s="96"/>
      <c r="IE5" s="96"/>
      <c r="IF5" s="96"/>
      <c r="IG5" s="96"/>
      <c r="IH5" s="96"/>
      <c r="II5" s="96"/>
      <c r="IJ5" s="101"/>
      <c r="IK5" s="96" t="s">
        <v>146</v>
      </c>
      <c r="IL5" s="96"/>
      <c r="IM5" s="96"/>
      <c r="IN5" s="96"/>
      <c r="IO5" s="96"/>
      <c r="IP5" s="96"/>
      <c r="IQ5" s="96"/>
      <c r="IR5" s="96"/>
      <c r="IS5" s="96"/>
      <c r="IT5" s="98"/>
      <c r="IU5" s="68">
        <v>5</v>
      </c>
    </row>
    <row r="6" spans="1:255" ht="70.05" customHeight="1" thickBot="1" x14ac:dyDescent="0.2">
      <c r="A6" s="102" t="s">
        <v>46</v>
      </c>
      <c r="B6" s="103" t="s">
        <v>48</v>
      </c>
      <c r="C6" s="103" t="s">
        <v>47</v>
      </c>
      <c r="D6" s="104" t="s">
        <v>52</v>
      </c>
      <c r="E6" s="103" t="s">
        <v>27</v>
      </c>
      <c r="F6" s="103" t="s">
        <v>53</v>
      </c>
      <c r="G6" s="103" t="s">
        <v>26</v>
      </c>
      <c r="H6" s="103" t="s">
        <v>54</v>
      </c>
      <c r="I6" s="103" t="s">
        <v>4</v>
      </c>
      <c r="J6" s="103" t="s">
        <v>9</v>
      </c>
      <c r="K6" s="104" t="s">
        <v>55</v>
      </c>
      <c r="L6" s="104" t="s">
        <v>52</v>
      </c>
      <c r="M6" s="104" t="s">
        <v>435</v>
      </c>
      <c r="N6" s="103" t="s">
        <v>27</v>
      </c>
      <c r="O6" s="103" t="s">
        <v>53</v>
      </c>
      <c r="P6" s="103" t="s">
        <v>26</v>
      </c>
      <c r="Q6" s="103" t="s">
        <v>54</v>
      </c>
      <c r="R6" s="103" t="s">
        <v>4</v>
      </c>
      <c r="S6" s="103" t="s">
        <v>9</v>
      </c>
      <c r="T6" s="103" t="s">
        <v>27</v>
      </c>
      <c r="U6" s="103" t="s">
        <v>53</v>
      </c>
      <c r="V6" s="103" t="s">
        <v>26</v>
      </c>
      <c r="W6" s="103" t="s">
        <v>436</v>
      </c>
      <c r="X6" s="103" t="s">
        <v>4</v>
      </c>
      <c r="Y6" s="103" t="s">
        <v>9</v>
      </c>
      <c r="Z6" s="105" t="s">
        <v>148</v>
      </c>
      <c r="AA6" s="102" t="s">
        <v>11</v>
      </c>
      <c r="AB6" s="103" t="s">
        <v>17</v>
      </c>
      <c r="AC6" s="103" t="s">
        <v>28</v>
      </c>
      <c r="AD6" s="103" t="s">
        <v>32</v>
      </c>
      <c r="AE6" s="103" t="s">
        <v>13</v>
      </c>
      <c r="AF6" s="103" t="s">
        <v>24</v>
      </c>
      <c r="AG6" s="103" t="s">
        <v>23</v>
      </c>
      <c r="AH6" s="106" t="s">
        <v>58</v>
      </c>
      <c r="AI6" s="106" t="s">
        <v>59</v>
      </c>
      <c r="AJ6" s="106" t="s">
        <v>6</v>
      </c>
      <c r="AK6" s="106" t="s">
        <v>2</v>
      </c>
      <c r="AL6" s="106" t="s">
        <v>45</v>
      </c>
      <c r="AM6" s="104" t="s">
        <v>60</v>
      </c>
      <c r="AN6" s="104" t="s">
        <v>45</v>
      </c>
      <c r="AO6" s="103" t="s">
        <v>61</v>
      </c>
      <c r="AP6" s="103" t="s">
        <v>62</v>
      </c>
      <c r="AQ6" s="106" t="s">
        <v>63</v>
      </c>
      <c r="AR6" s="106" t="s">
        <v>64</v>
      </c>
      <c r="AS6" s="106" t="s">
        <v>65</v>
      </c>
      <c r="AT6" s="106" t="s">
        <v>66</v>
      </c>
      <c r="AU6" s="104" t="s">
        <v>67</v>
      </c>
      <c r="AV6" s="107" t="s">
        <v>68</v>
      </c>
      <c r="AW6" s="108">
        <v>1</v>
      </c>
      <c r="AX6" s="109" t="s">
        <v>40</v>
      </c>
      <c r="AY6" s="109" t="s">
        <v>60</v>
      </c>
      <c r="AZ6" s="110" t="s">
        <v>41</v>
      </c>
      <c r="BA6" s="108">
        <v>2</v>
      </c>
      <c r="BB6" s="109" t="s">
        <v>40</v>
      </c>
      <c r="BC6" s="109" t="s">
        <v>60</v>
      </c>
      <c r="BD6" s="110" t="s">
        <v>41</v>
      </c>
      <c r="BE6" s="108">
        <v>3</v>
      </c>
      <c r="BF6" s="109" t="s">
        <v>40</v>
      </c>
      <c r="BG6" s="109" t="s">
        <v>60</v>
      </c>
      <c r="BH6" s="110" t="s">
        <v>41</v>
      </c>
      <c r="BI6" s="108">
        <v>4</v>
      </c>
      <c r="BJ6" s="109" t="s">
        <v>40</v>
      </c>
      <c r="BK6" s="109" t="s">
        <v>60</v>
      </c>
      <c r="BL6" s="110" t="s">
        <v>41</v>
      </c>
      <c r="BM6" s="108">
        <v>5</v>
      </c>
      <c r="BN6" s="109" t="s">
        <v>40</v>
      </c>
      <c r="BO6" s="109" t="s">
        <v>60</v>
      </c>
      <c r="BP6" s="110" t="s">
        <v>41</v>
      </c>
      <c r="BQ6" s="108">
        <v>6</v>
      </c>
      <c r="BR6" s="109" t="s">
        <v>40</v>
      </c>
      <c r="BS6" s="109" t="s">
        <v>60</v>
      </c>
      <c r="BT6" s="110" t="s">
        <v>41</v>
      </c>
      <c r="BU6" s="108">
        <v>7</v>
      </c>
      <c r="BV6" s="109" t="s">
        <v>40</v>
      </c>
      <c r="BW6" s="109" t="s">
        <v>60</v>
      </c>
      <c r="BX6" s="110" t="s">
        <v>41</v>
      </c>
      <c r="BY6" s="108">
        <v>8</v>
      </c>
      <c r="BZ6" s="109" t="s">
        <v>40</v>
      </c>
      <c r="CA6" s="109" t="s">
        <v>60</v>
      </c>
      <c r="CB6" s="110" t="s">
        <v>41</v>
      </c>
      <c r="CC6" s="108">
        <v>9</v>
      </c>
      <c r="CD6" s="109" t="s">
        <v>40</v>
      </c>
      <c r="CE6" s="109" t="s">
        <v>60</v>
      </c>
      <c r="CF6" s="110" t="s">
        <v>41</v>
      </c>
      <c r="CG6" s="108">
        <v>10</v>
      </c>
      <c r="CH6" s="109" t="s">
        <v>40</v>
      </c>
      <c r="CI6" s="109" t="s">
        <v>60</v>
      </c>
      <c r="CJ6" s="110" t="s">
        <v>41</v>
      </c>
      <c r="CK6" s="104" t="s">
        <v>70</v>
      </c>
      <c r="CL6" s="58" t="s">
        <v>149</v>
      </c>
      <c r="CM6" s="58" t="s">
        <v>30</v>
      </c>
      <c r="CN6" s="58" t="s">
        <v>16</v>
      </c>
      <c r="CO6" s="58" t="s">
        <v>71</v>
      </c>
      <c r="CP6" s="58" t="s">
        <v>72</v>
      </c>
      <c r="CQ6" s="104" t="s">
        <v>73</v>
      </c>
      <c r="CR6" s="58" t="s">
        <v>49</v>
      </c>
      <c r="CS6" s="104" t="s">
        <v>75</v>
      </c>
      <c r="CT6" s="104" t="s">
        <v>5</v>
      </c>
      <c r="CU6" s="58" t="s">
        <v>437</v>
      </c>
      <c r="CV6" s="104" t="s">
        <v>77</v>
      </c>
      <c r="CW6" s="104" t="s">
        <v>78</v>
      </c>
      <c r="CX6" s="103" t="s">
        <v>79</v>
      </c>
      <c r="CY6" s="58" t="s">
        <v>80</v>
      </c>
      <c r="CZ6" s="103" t="s">
        <v>83</v>
      </c>
      <c r="DA6" s="104" t="s">
        <v>42</v>
      </c>
      <c r="DB6" s="103" t="s">
        <v>81</v>
      </c>
      <c r="DC6" s="104" t="s">
        <v>85</v>
      </c>
      <c r="DD6" s="103" t="s">
        <v>86</v>
      </c>
      <c r="DE6" s="104" t="s">
        <v>85</v>
      </c>
      <c r="DF6" s="103" t="s">
        <v>83</v>
      </c>
      <c r="DG6" s="104" t="s">
        <v>85</v>
      </c>
      <c r="DH6" s="111" t="s">
        <v>89</v>
      </c>
      <c r="DI6" s="112" t="s">
        <v>63</v>
      </c>
      <c r="DJ6" s="106" t="s">
        <v>91</v>
      </c>
      <c r="DK6" s="106" t="s">
        <v>92</v>
      </c>
      <c r="DL6" s="106" t="s">
        <v>93</v>
      </c>
      <c r="DM6" s="106" t="s">
        <v>94</v>
      </c>
      <c r="DN6" s="106" t="s">
        <v>65</v>
      </c>
      <c r="DO6" s="106" t="s">
        <v>91</v>
      </c>
      <c r="DP6" s="106" t="s">
        <v>92</v>
      </c>
      <c r="DQ6" s="106" t="s">
        <v>93</v>
      </c>
      <c r="DR6" s="106" t="s">
        <v>94</v>
      </c>
      <c r="DS6" s="106" t="s">
        <v>97</v>
      </c>
      <c r="DT6" s="106" t="s">
        <v>63</v>
      </c>
      <c r="DU6" s="106" t="s">
        <v>91</v>
      </c>
      <c r="DV6" s="106" t="s">
        <v>92</v>
      </c>
      <c r="DW6" s="106" t="s">
        <v>93</v>
      </c>
      <c r="DX6" s="106" t="s">
        <v>94</v>
      </c>
      <c r="DY6" s="106" t="s">
        <v>63</v>
      </c>
      <c r="DZ6" s="106" t="s">
        <v>91</v>
      </c>
      <c r="EA6" s="106" t="s">
        <v>92</v>
      </c>
      <c r="EB6" s="106" t="s">
        <v>93</v>
      </c>
      <c r="EC6" s="106" t="s">
        <v>94</v>
      </c>
      <c r="ED6" s="106" t="s">
        <v>91</v>
      </c>
      <c r="EE6" s="106" t="s">
        <v>92</v>
      </c>
      <c r="EF6" s="106" t="s">
        <v>93</v>
      </c>
      <c r="EG6" s="106" t="s">
        <v>94</v>
      </c>
      <c r="EH6" s="106" t="s">
        <v>91</v>
      </c>
      <c r="EI6" s="106" t="s">
        <v>92</v>
      </c>
      <c r="EJ6" s="106" t="s">
        <v>93</v>
      </c>
      <c r="EK6" s="106" t="s">
        <v>94</v>
      </c>
      <c r="EL6" s="106" t="s">
        <v>65</v>
      </c>
      <c r="EM6" s="106" t="s">
        <v>91</v>
      </c>
      <c r="EN6" s="106" t="s">
        <v>92</v>
      </c>
      <c r="EO6" s="106" t="s">
        <v>93</v>
      </c>
      <c r="EP6" s="106" t="s">
        <v>94</v>
      </c>
      <c r="EQ6" s="106" t="s">
        <v>65</v>
      </c>
      <c r="ER6" s="106" t="s">
        <v>91</v>
      </c>
      <c r="ES6" s="106" t="s">
        <v>92</v>
      </c>
      <c r="ET6" s="106" t="s">
        <v>93</v>
      </c>
      <c r="EU6" s="106" t="s">
        <v>94</v>
      </c>
      <c r="EV6" s="106" t="s">
        <v>91</v>
      </c>
      <c r="EW6" s="106" t="s">
        <v>92</v>
      </c>
      <c r="EX6" s="106" t="s">
        <v>93</v>
      </c>
      <c r="EY6" s="106" t="s">
        <v>94</v>
      </c>
      <c r="EZ6" s="106" t="s">
        <v>106</v>
      </c>
      <c r="FA6" s="106" t="s">
        <v>91</v>
      </c>
      <c r="FB6" s="106" t="s">
        <v>92</v>
      </c>
      <c r="FC6" s="106" t="s">
        <v>93</v>
      </c>
      <c r="FD6" s="106" t="s">
        <v>94</v>
      </c>
      <c r="FE6" s="106" t="s">
        <v>91</v>
      </c>
      <c r="FF6" s="106" t="s">
        <v>91</v>
      </c>
      <c r="FG6" s="103" t="s">
        <v>438</v>
      </c>
      <c r="FH6" s="113" t="s">
        <v>94</v>
      </c>
      <c r="FI6" s="102"/>
      <c r="FJ6" s="103" t="s">
        <v>109</v>
      </c>
      <c r="FK6" s="103" t="s">
        <v>111</v>
      </c>
      <c r="FL6" s="103" t="s">
        <v>17</v>
      </c>
      <c r="FM6" s="103" t="s">
        <v>26</v>
      </c>
      <c r="FN6" s="103" t="s">
        <v>110</v>
      </c>
      <c r="FO6" s="103" t="s">
        <v>112</v>
      </c>
      <c r="FP6" s="103" t="s">
        <v>113</v>
      </c>
      <c r="FQ6" s="103" t="s">
        <v>114</v>
      </c>
      <c r="FR6" s="106" t="s">
        <v>63</v>
      </c>
      <c r="FS6" s="113" t="s">
        <v>63</v>
      </c>
      <c r="FT6" s="114" t="s">
        <v>118</v>
      </c>
      <c r="FU6" s="115" t="s">
        <v>119</v>
      </c>
      <c r="FV6" s="103" t="s">
        <v>120</v>
      </c>
      <c r="FW6" s="103" t="s">
        <v>121</v>
      </c>
      <c r="FX6" s="103" t="s">
        <v>35</v>
      </c>
      <c r="FY6" s="106" t="s">
        <v>122</v>
      </c>
      <c r="FZ6" s="103" t="s">
        <v>123</v>
      </c>
      <c r="GA6" s="103" t="s">
        <v>3</v>
      </c>
      <c r="GB6" s="103" t="s">
        <v>31</v>
      </c>
      <c r="GC6" s="103" t="s">
        <v>124</v>
      </c>
      <c r="GD6" s="103" t="s">
        <v>9</v>
      </c>
      <c r="GE6" s="116" t="s">
        <v>166</v>
      </c>
      <c r="GF6" s="115" t="s">
        <v>119</v>
      </c>
      <c r="GG6" s="103" t="s">
        <v>120</v>
      </c>
      <c r="GH6" s="103" t="s">
        <v>121</v>
      </c>
      <c r="GI6" s="103" t="s">
        <v>35</v>
      </c>
      <c r="GJ6" s="106" t="s">
        <v>122</v>
      </c>
      <c r="GK6" s="103" t="s">
        <v>123</v>
      </c>
      <c r="GL6" s="103" t="s">
        <v>3</v>
      </c>
      <c r="GM6" s="103" t="s">
        <v>31</v>
      </c>
      <c r="GN6" s="103" t="s">
        <v>124</v>
      </c>
      <c r="GO6" s="103" t="s">
        <v>9</v>
      </c>
      <c r="GP6" s="116" t="s">
        <v>166</v>
      </c>
      <c r="GQ6" s="131" t="s">
        <v>440</v>
      </c>
      <c r="GR6" s="117" t="s">
        <v>126</v>
      </c>
      <c r="GS6" s="106" t="s">
        <v>127</v>
      </c>
      <c r="GT6" s="106" t="s">
        <v>5</v>
      </c>
      <c r="GU6" s="118" t="s">
        <v>128</v>
      </c>
      <c r="GV6" s="115" t="s">
        <v>129</v>
      </c>
      <c r="GW6" s="106" t="s">
        <v>130</v>
      </c>
      <c r="GX6" s="106" t="s">
        <v>131</v>
      </c>
      <c r="GY6" s="116" t="s">
        <v>132</v>
      </c>
      <c r="GZ6" s="115" t="s">
        <v>129</v>
      </c>
      <c r="HA6" s="106" t="s">
        <v>130</v>
      </c>
      <c r="HB6" s="106" t="s">
        <v>131</v>
      </c>
      <c r="HC6" s="116" t="s">
        <v>132</v>
      </c>
      <c r="HD6" s="115" t="s">
        <v>129</v>
      </c>
      <c r="HE6" s="106" t="s">
        <v>130</v>
      </c>
      <c r="HF6" s="106" t="s">
        <v>131</v>
      </c>
      <c r="HG6" s="116" t="s">
        <v>132</v>
      </c>
      <c r="HH6" s="119" t="s">
        <v>129</v>
      </c>
      <c r="HI6" s="106" t="s">
        <v>130</v>
      </c>
      <c r="HJ6" s="106" t="s">
        <v>131</v>
      </c>
      <c r="HK6" s="105" t="s">
        <v>132</v>
      </c>
      <c r="HL6" s="112" t="s">
        <v>134</v>
      </c>
      <c r="HM6" s="106" t="s">
        <v>135</v>
      </c>
      <c r="HN6" s="106" t="s">
        <v>136</v>
      </c>
      <c r="HO6" s="106" t="s">
        <v>161</v>
      </c>
      <c r="HP6" s="120" t="s">
        <v>20</v>
      </c>
      <c r="HQ6" s="115" t="s">
        <v>139</v>
      </c>
      <c r="HR6" s="103" t="s">
        <v>22</v>
      </c>
      <c r="HS6" s="106" t="s">
        <v>140</v>
      </c>
      <c r="HT6" s="58" t="s">
        <v>141</v>
      </c>
      <c r="HU6" s="103" t="s">
        <v>19</v>
      </c>
      <c r="HV6" s="104" t="s">
        <v>20</v>
      </c>
      <c r="HW6" s="106" t="s">
        <v>142</v>
      </c>
      <c r="HX6" s="106" t="s">
        <v>143</v>
      </c>
      <c r="HY6" s="104" t="s">
        <v>144</v>
      </c>
      <c r="HZ6" s="116" t="s">
        <v>145</v>
      </c>
      <c r="IA6" s="115" t="s">
        <v>139</v>
      </c>
      <c r="IB6" s="103" t="s">
        <v>22</v>
      </c>
      <c r="IC6" s="106" t="s">
        <v>140</v>
      </c>
      <c r="ID6" s="58" t="s">
        <v>141</v>
      </c>
      <c r="IE6" s="103" t="s">
        <v>19</v>
      </c>
      <c r="IF6" s="104" t="s">
        <v>20</v>
      </c>
      <c r="IG6" s="106" t="s">
        <v>142</v>
      </c>
      <c r="IH6" s="106" t="s">
        <v>143</v>
      </c>
      <c r="II6" s="104" t="s">
        <v>144</v>
      </c>
      <c r="IJ6" s="116" t="s">
        <v>145</v>
      </c>
      <c r="IK6" s="119" t="s">
        <v>139</v>
      </c>
      <c r="IL6" s="103" t="s">
        <v>22</v>
      </c>
      <c r="IM6" s="106" t="s">
        <v>140</v>
      </c>
      <c r="IN6" s="58" t="s">
        <v>141</v>
      </c>
      <c r="IO6" s="103" t="s">
        <v>19</v>
      </c>
      <c r="IP6" s="104" t="s">
        <v>20</v>
      </c>
      <c r="IQ6" s="106" t="s">
        <v>142</v>
      </c>
      <c r="IR6" s="106" t="s">
        <v>143</v>
      </c>
      <c r="IS6" s="104" t="s">
        <v>144</v>
      </c>
      <c r="IT6" s="121" t="s">
        <v>145</v>
      </c>
      <c r="IU6" s="68">
        <v>6</v>
      </c>
    </row>
    <row r="7" spans="1:255" ht="260.10000000000002" customHeight="1" thickBot="1" x14ac:dyDescent="0.2">
      <c r="A7" s="59" t="e">
        <f>+#REF!</f>
        <v>#REF!</v>
      </c>
      <c r="B7" s="60" t="e">
        <f>+#REF!</f>
        <v>#REF!</v>
      </c>
      <c r="C7" s="60" t="e">
        <f>+#REF!</f>
        <v>#REF!</v>
      </c>
      <c r="D7" s="60" t="e">
        <f>+#REF!</f>
        <v>#REF!</v>
      </c>
      <c r="E7" s="60" t="e">
        <f>+#REF!</f>
        <v>#REF!</v>
      </c>
      <c r="F7" s="60" t="e">
        <f>+#REF!</f>
        <v>#REF!</v>
      </c>
      <c r="G7" s="60" t="e">
        <f>+#REF!</f>
        <v>#REF!</v>
      </c>
      <c r="H7" s="60" t="e">
        <f>+#REF!</f>
        <v>#REF!</v>
      </c>
      <c r="I7" s="60" t="e">
        <f>+#REF!</f>
        <v>#REF!</v>
      </c>
      <c r="J7" s="60" t="e">
        <f>+#REF!</f>
        <v>#REF!</v>
      </c>
      <c r="K7" s="60" t="e">
        <f>+#REF!</f>
        <v>#REF!</v>
      </c>
      <c r="L7" s="60" t="e">
        <f>+#REF!</f>
        <v>#REF!</v>
      </c>
      <c r="M7" s="60" t="e">
        <f>+#REF!</f>
        <v>#REF!</v>
      </c>
      <c r="N7" s="60" t="e">
        <f>+#REF!</f>
        <v>#REF!</v>
      </c>
      <c r="O7" s="60" t="e">
        <f>+#REF!</f>
        <v>#REF!</v>
      </c>
      <c r="P7" s="60" t="e">
        <f>+#REF!</f>
        <v>#REF!</v>
      </c>
      <c r="Q7" s="60" t="e">
        <f>+#REF!</f>
        <v>#REF!</v>
      </c>
      <c r="R7" s="60" t="e">
        <f>+#REF!</f>
        <v>#REF!</v>
      </c>
      <c r="S7" s="60" t="e">
        <f>+#REF!</f>
        <v>#REF!</v>
      </c>
      <c r="T7" s="60" t="e">
        <f>+#REF!</f>
        <v>#REF!</v>
      </c>
      <c r="U7" s="60" t="e">
        <f>+#REF!</f>
        <v>#REF!</v>
      </c>
      <c r="V7" s="60" t="e">
        <f>+#REF!</f>
        <v>#REF!</v>
      </c>
      <c r="W7" s="60" t="e">
        <f>+#REF!</f>
        <v>#REF!</v>
      </c>
      <c r="X7" s="60" t="e">
        <f>+#REF!</f>
        <v>#REF!</v>
      </c>
      <c r="Y7" s="60" t="e">
        <f>+#REF!</f>
        <v>#REF!</v>
      </c>
      <c r="Z7" s="63" t="e">
        <f>+#REF!</f>
        <v>#REF!</v>
      </c>
      <c r="AA7" s="59" t="e">
        <f>+#REF!</f>
        <v>#REF!</v>
      </c>
      <c r="AB7" s="60" t="e">
        <f>+#REF!</f>
        <v>#REF!</v>
      </c>
      <c r="AC7" s="60" t="e">
        <f>+#REF!</f>
        <v>#REF!</v>
      </c>
      <c r="AD7" s="60" t="e">
        <f>+#REF!</f>
        <v>#REF!</v>
      </c>
      <c r="AE7" s="60" t="e">
        <f>+#REF!</f>
        <v>#REF!</v>
      </c>
      <c r="AF7" s="60" t="e">
        <f>+#REF!</f>
        <v>#REF!</v>
      </c>
      <c r="AG7" s="60" t="e">
        <f>+#REF!</f>
        <v>#REF!</v>
      </c>
      <c r="AH7" s="60" t="e">
        <f>+#REF!</f>
        <v>#REF!</v>
      </c>
      <c r="AI7" s="60" t="e">
        <f>+#REF!</f>
        <v>#REF!</v>
      </c>
      <c r="AJ7" s="60" t="e">
        <f>+#REF!</f>
        <v>#REF!</v>
      </c>
      <c r="AK7" s="60" t="e">
        <f>+#REF!</f>
        <v>#REF!</v>
      </c>
      <c r="AL7" s="60" t="e">
        <f>+#REF!</f>
        <v>#REF!</v>
      </c>
      <c r="AM7" s="60" t="e">
        <f>+#REF!</f>
        <v>#REF!</v>
      </c>
      <c r="AN7" s="60" t="e">
        <f>+#REF!</f>
        <v>#REF!</v>
      </c>
      <c r="AO7" s="60" t="e">
        <f>+#REF!</f>
        <v>#REF!</v>
      </c>
      <c r="AP7" s="60" t="e">
        <f>+#REF!</f>
        <v>#REF!</v>
      </c>
      <c r="AQ7" s="60" t="e">
        <f>+#REF!</f>
        <v>#REF!</v>
      </c>
      <c r="AR7" s="60" t="e">
        <f>+#REF!</f>
        <v>#REF!</v>
      </c>
      <c r="AS7" s="60" t="e">
        <f>+#REF!</f>
        <v>#REF!</v>
      </c>
      <c r="AT7" s="60" t="e">
        <f>+#REF!</f>
        <v>#REF!</v>
      </c>
      <c r="AU7" s="60" t="e">
        <f>+#REF!</f>
        <v>#REF!</v>
      </c>
      <c r="AV7" s="61" t="e">
        <f>+#REF!</f>
        <v>#REF!</v>
      </c>
      <c r="AW7" s="122" t="e">
        <f>+#REF!</f>
        <v>#REF!</v>
      </c>
      <c r="AX7" s="60" t="e">
        <f>+#REF!</f>
        <v>#REF!</v>
      </c>
      <c r="AY7" s="60" t="e">
        <f>+#REF!</f>
        <v>#REF!</v>
      </c>
      <c r="AZ7" s="123" t="e">
        <f>+#REF!</f>
        <v>#REF!</v>
      </c>
      <c r="BA7" s="124" t="e">
        <f>+#REF!</f>
        <v>#REF!</v>
      </c>
      <c r="BB7" s="60" t="e">
        <f>+#REF!</f>
        <v>#REF!</v>
      </c>
      <c r="BC7" s="60" t="e">
        <f>+#REF!</f>
        <v>#REF!</v>
      </c>
      <c r="BD7" s="123" t="e">
        <f>+#REF!</f>
        <v>#REF!</v>
      </c>
      <c r="BE7" s="124" t="e">
        <f>+#REF!</f>
        <v>#REF!</v>
      </c>
      <c r="BF7" s="125" t="e">
        <f>+#REF!</f>
        <v>#REF!</v>
      </c>
      <c r="BG7" s="60" t="e">
        <f>+#REF!</f>
        <v>#REF!</v>
      </c>
      <c r="BH7" s="123" t="e">
        <f>+#REF!</f>
        <v>#REF!</v>
      </c>
      <c r="BI7" s="124" t="e">
        <f>+#REF!</f>
        <v>#REF!</v>
      </c>
      <c r="BJ7" s="60" t="e">
        <f>+#REF!</f>
        <v>#REF!</v>
      </c>
      <c r="BK7" s="60" t="e">
        <f>+#REF!</f>
        <v>#REF!</v>
      </c>
      <c r="BL7" s="123" t="e">
        <f>+#REF!</f>
        <v>#REF!</v>
      </c>
      <c r="BM7" s="124" t="e">
        <f>+#REF!</f>
        <v>#REF!</v>
      </c>
      <c r="BN7" s="60" t="e">
        <f>+#REF!</f>
        <v>#REF!</v>
      </c>
      <c r="BO7" s="60" t="e">
        <f>+#REF!</f>
        <v>#REF!</v>
      </c>
      <c r="BP7" s="60" t="e">
        <f>+#REF!</f>
        <v>#REF!</v>
      </c>
      <c r="BQ7" s="124" t="e">
        <f>+#REF!</f>
        <v>#REF!</v>
      </c>
      <c r="BR7" s="60" t="e">
        <f>+#REF!</f>
        <v>#REF!</v>
      </c>
      <c r="BS7" s="60" t="e">
        <f>+#REF!</f>
        <v>#REF!</v>
      </c>
      <c r="BT7" s="123" t="e">
        <f>+#REF!</f>
        <v>#REF!</v>
      </c>
      <c r="BU7" s="124" t="e">
        <f>+#REF!</f>
        <v>#REF!</v>
      </c>
      <c r="BV7" s="60" t="e">
        <f>+#REF!</f>
        <v>#REF!</v>
      </c>
      <c r="BW7" s="60" t="e">
        <f>+#REF!</f>
        <v>#REF!</v>
      </c>
      <c r="BX7" s="123" t="e">
        <f>+#REF!</f>
        <v>#REF!</v>
      </c>
      <c r="BY7" s="124" t="e">
        <f>+#REF!</f>
        <v>#REF!</v>
      </c>
      <c r="BZ7" s="60" t="e">
        <f>+#REF!</f>
        <v>#REF!</v>
      </c>
      <c r="CA7" s="60" t="e">
        <f>+#REF!</f>
        <v>#REF!</v>
      </c>
      <c r="CB7" s="123" t="e">
        <f>+#REF!</f>
        <v>#REF!</v>
      </c>
      <c r="CC7" s="125" t="e">
        <f>+#REF!</f>
        <v>#REF!</v>
      </c>
      <c r="CD7" s="60" t="e">
        <f>+#REF!</f>
        <v>#REF!</v>
      </c>
      <c r="CE7" s="60" t="e">
        <f>+#REF!</f>
        <v>#REF!</v>
      </c>
      <c r="CF7" s="61" t="e">
        <f>+#REF!</f>
        <v>#REF!</v>
      </c>
      <c r="CG7" s="124" t="e">
        <f>+#REF!</f>
        <v>#REF!</v>
      </c>
      <c r="CH7" s="60" t="e">
        <f>+#REF!</f>
        <v>#REF!</v>
      </c>
      <c r="CI7" s="60" t="e">
        <f>+#REF!</f>
        <v>#REF!</v>
      </c>
      <c r="CJ7" s="63" t="e">
        <f>+#REF!</f>
        <v>#REF!</v>
      </c>
      <c r="CK7" s="60" t="e">
        <f>+#REF!</f>
        <v>#REF!</v>
      </c>
      <c r="CL7" s="62" t="e">
        <f>+#REF!</f>
        <v>#REF!</v>
      </c>
      <c r="CM7" s="62" t="e">
        <f>+#REF!</f>
        <v>#REF!</v>
      </c>
      <c r="CN7" s="62" t="e">
        <f>+#REF!</f>
        <v>#REF!</v>
      </c>
      <c r="CO7" s="62" t="e">
        <f>+#REF!</f>
        <v>#REF!</v>
      </c>
      <c r="CP7" s="62" t="e">
        <f>+#REF!</f>
        <v>#REF!</v>
      </c>
      <c r="CQ7" s="60" t="e">
        <f>+#REF!</f>
        <v>#REF!</v>
      </c>
      <c r="CR7" s="62" t="e">
        <f>+#REF!</f>
        <v>#REF!</v>
      </c>
      <c r="CS7" s="60" t="e">
        <f>+#REF!</f>
        <v>#REF!</v>
      </c>
      <c r="CT7" s="60" t="e">
        <f>+#REF!</f>
        <v>#REF!</v>
      </c>
      <c r="CU7" s="62" t="e">
        <f>+#REF!</f>
        <v>#REF!</v>
      </c>
      <c r="CV7" s="60" t="e">
        <f>+#REF!</f>
        <v>#REF!</v>
      </c>
      <c r="CW7" s="60" t="e">
        <f>+#REF!</f>
        <v>#REF!</v>
      </c>
      <c r="CX7" s="60" t="e">
        <f>+#REF!</f>
        <v>#REF!</v>
      </c>
      <c r="CY7" s="62" t="e">
        <f>+#REF!</f>
        <v>#REF!</v>
      </c>
      <c r="CZ7" s="60" t="e">
        <f>+#REF!</f>
        <v>#REF!</v>
      </c>
      <c r="DA7" s="60" t="e">
        <f>+#REF!</f>
        <v>#REF!</v>
      </c>
      <c r="DB7" s="60" t="e">
        <f>+#REF!</f>
        <v>#REF!</v>
      </c>
      <c r="DC7" s="60" t="e">
        <f>+#REF!</f>
        <v>#REF!</v>
      </c>
      <c r="DD7" s="60" t="e">
        <f>+#REF!</f>
        <v>#REF!</v>
      </c>
      <c r="DE7" s="60" t="e">
        <f>+#REF!</f>
        <v>#REF!</v>
      </c>
      <c r="DF7" s="60" t="e">
        <f>+#REF!</f>
        <v>#REF!</v>
      </c>
      <c r="DG7" s="60" t="e">
        <f>+#REF!</f>
        <v>#REF!</v>
      </c>
      <c r="DH7" s="126" t="e">
        <f>+#REF!</f>
        <v>#REF!</v>
      </c>
      <c r="DI7" s="122" t="e">
        <f>+#REF!</f>
        <v>#REF!</v>
      </c>
      <c r="DJ7" s="60" t="e">
        <f>+#REF!</f>
        <v>#REF!</v>
      </c>
      <c r="DK7" s="60" t="e">
        <f>+#REF!</f>
        <v>#REF!</v>
      </c>
      <c r="DL7" s="60" t="e">
        <f>+#REF!</f>
        <v>#REF!</v>
      </c>
      <c r="DM7" s="60" t="e">
        <f>+#REF!</f>
        <v>#REF!</v>
      </c>
      <c r="DN7" s="60" t="e">
        <f>+#REF!</f>
        <v>#REF!</v>
      </c>
      <c r="DO7" s="60" t="e">
        <f>+#REF!</f>
        <v>#REF!</v>
      </c>
      <c r="DP7" s="60" t="e">
        <f>+#REF!</f>
        <v>#REF!</v>
      </c>
      <c r="DQ7" s="60" t="e">
        <f>+#REF!</f>
        <v>#REF!</v>
      </c>
      <c r="DR7" s="60" t="e">
        <f>+#REF!</f>
        <v>#REF!</v>
      </c>
      <c r="DS7" s="60" t="e">
        <f>+#REF!</f>
        <v>#REF!</v>
      </c>
      <c r="DT7" s="60" t="e">
        <f>+#REF!</f>
        <v>#REF!</v>
      </c>
      <c r="DU7" s="60" t="e">
        <f>+#REF!</f>
        <v>#REF!</v>
      </c>
      <c r="DV7" s="60" t="e">
        <f>+#REF!</f>
        <v>#REF!</v>
      </c>
      <c r="DW7" s="60" t="e">
        <f>+#REF!</f>
        <v>#REF!</v>
      </c>
      <c r="DX7" s="60" t="e">
        <f>+#REF!</f>
        <v>#REF!</v>
      </c>
      <c r="DY7" s="60" t="e">
        <f>+#REF!</f>
        <v>#REF!</v>
      </c>
      <c r="DZ7" s="60" t="e">
        <f>+#REF!</f>
        <v>#REF!</v>
      </c>
      <c r="EA7" s="60" t="e">
        <f>+#REF!</f>
        <v>#REF!</v>
      </c>
      <c r="EB7" s="60" t="e">
        <f>+#REF!</f>
        <v>#REF!</v>
      </c>
      <c r="EC7" s="60" t="e">
        <f>+#REF!</f>
        <v>#REF!</v>
      </c>
      <c r="ED7" s="60" t="e">
        <f>+#REF!</f>
        <v>#REF!</v>
      </c>
      <c r="EE7" s="60" t="e">
        <f>+#REF!</f>
        <v>#REF!</v>
      </c>
      <c r="EF7" s="60" t="e">
        <f>+#REF!</f>
        <v>#REF!</v>
      </c>
      <c r="EG7" s="60" t="e">
        <f>+#REF!</f>
        <v>#REF!</v>
      </c>
      <c r="EH7" s="60" t="e">
        <f>+#REF!</f>
        <v>#REF!</v>
      </c>
      <c r="EI7" s="60" t="e">
        <f>+#REF!</f>
        <v>#REF!</v>
      </c>
      <c r="EJ7" s="60" t="e">
        <f>+#REF!</f>
        <v>#REF!</v>
      </c>
      <c r="EK7" s="60" t="e">
        <f>+#REF!</f>
        <v>#REF!</v>
      </c>
      <c r="EL7" s="60" t="e">
        <f>+#REF!</f>
        <v>#REF!</v>
      </c>
      <c r="EM7" s="60" t="e">
        <f>+#REF!</f>
        <v>#REF!</v>
      </c>
      <c r="EN7" s="60" t="e">
        <f>+#REF!</f>
        <v>#REF!</v>
      </c>
      <c r="EO7" s="60" t="e">
        <f>+#REF!</f>
        <v>#REF!</v>
      </c>
      <c r="EP7" s="60" t="e">
        <f>+#REF!</f>
        <v>#REF!</v>
      </c>
      <c r="EQ7" s="60" t="e">
        <f>+#REF!</f>
        <v>#REF!</v>
      </c>
      <c r="ER7" s="60" t="e">
        <f>+#REF!</f>
        <v>#REF!</v>
      </c>
      <c r="ES7" s="60" t="e">
        <f>+#REF!</f>
        <v>#REF!</v>
      </c>
      <c r="ET7" s="60" t="e">
        <f>+#REF!</f>
        <v>#REF!</v>
      </c>
      <c r="EU7" s="60" t="e">
        <f>+#REF!</f>
        <v>#REF!</v>
      </c>
      <c r="EV7" s="60" t="e">
        <f>+#REF!</f>
        <v>#REF!</v>
      </c>
      <c r="EW7" s="60" t="e">
        <f>+#REF!</f>
        <v>#REF!</v>
      </c>
      <c r="EX7" s="60" t="e">
        <f>+#REF!</f>
        <v>#REF!</v>
      </c>
      <c r="EY7" s="60" t="e">
        <f>+#REF!</f>
        <v>#REF!</v>
      </c>
      <c r="EZ7" s="60" t="e">
        <f>+#REF!</f>
        <v>#REF!</v>
      </c>
      <c r="FA7" s="60" t="e">
        <f>+#REF!</f>
        <v>#REF!</v>
      </c>
      <c r="FB7" s="60" t="e">
        <f>+#REF!</f>
        <v>#REF!</v>
      </c>
      <c r="FC7" s="60" t="e">
        <f>+#REF!</f>
        <v>#REF!</v>
      </c>
      <c r="FD7" s="60" t="e">
        <f>+#REF!</f>
        <v>#REF!</v>
      </c>
      <c r="FE7" s="60" t="e">
        <f>+#REF!</f>
        <v>#REF!</v>
      </c>
      <c r="FF7" s="60" t="e">
        <f>+#REF!</f>
        <v>#REF!</v>
      </c>
      <c r="FG7" s="60" t="e">
        <f>+#REF!</f>
        <v>#REF!</v>
      </c>
      <c r="FH7" s="63" t="e">
        <f>+#REF!</f>
        <v>#REF!</v>
      </c>
      <c r="FI7" s="59" t="e">
        <f>+#REF!</f>
        <v>#REF!</v>
      </c>
      <c r="FJ7" s="60" t="e">
        <f>+#REF!</f>
        <v>#REF!</v>
      </c>
      <c r="FK7" s="60" t="e">
        <f>+#REF!</f>
        <v>#REF!</v>
      </c>
      <c r="FL7" s="60" t="e">
        <f>+#REF!</f>
        <v>#REF!</v>
      </c>
      <c r="FM7" s="60" t="e">
        <f>+#REF!</f>
        <v>#REF!</v>
      </c>
      <c r="FN7" s="60" t="e">
        <f>+#REF!</f>
        <v>#REF!</v>
      </c>
      <c r="FO7" s="60" t="e">
        <f>+#REF!</f>
        <v>#REF!</v>
      </c>
      <c r="FP7" s="60" t="e">
        <f>+#REF!</f>
        <v>#REF!</v>
      </c>
      <c r="FQ7" s="60" t="e">
        <f>+#REF!</f>
        <v>#REF!</v>
      </c>
      <c r="FR7" s="60" t="e">
        <f>+#REF!</f>
        <v>#REF!</v>
      </c>
      <c r="FS7" s="63" t="e">
        <f>+#REF!</f>
        <v>#REF!</v>
      </c>
      <c r="FT7" s="127" t="e">
        <f>+#REF!</f>
        <v>#REF!</v>
      </c>
      <c r="FU7" s="124" t="e">
        <f>+#REF!</f>
        <v>#REF!</v>
      </c>
      <c r="FV7" s="60" t="e">
        <f>+#REF!</f>
        <v>#REF!</v>
      </c>
      <c r="FW7" s="60" t="e">
        <f>+#REF!</f>
        <v>#REF!</v>
      </c>
      <c r="FX7" s="60" t="e">
        <f>+#REF!</f>
        <v>#REF!</v>
      </c>
      <c r="FY7" s="60" t="e">
        <f>+#REF!</f>
        <v>#REF!</v>
      </c>
      <c r="FZ7" s="60" t="e">
        <f>+#REF!</f>
        <v>#REF!</v>
      </c>
      <c r="GA7" s="60" t="e">
        <f>+#REF!</f>
        <v>#REF!</v>
      </c>
      <c r="GB7" s="60" t="e">
        <f>+#REF!</f>
        <v>#REF!</v>
      </c>
      <c r="GC7" s="60" t="e">
        <f>+#REF!</f>
        <v>#REF!</v>
      </c>
      <c r="GD7" s="61" t="e">
        <f>+#REF!</f>
        <v>#REF!</v>
      </c>
      <c r="GE7" s="128" t="e">
        <f>+#REF!</f>
        <v>#REF!</v>
      </c>
      <c r="GF7" s="124" t="e">
        <f>+#REF!</f>
        <v>#REF!</v>
      </c>
      <c r="GG7" s="60" t="e">
        <f>+#REF!</f>
        <v>#REF!</v>
      </c>
      <c r="GH7" s="60" t="e">
        <f>+#REF!</f>
        <v>#REF!</v>
      </c>
      <c r="GI7" s="60" t="e">
        <f>+#REF!</f>
        <v>#REF!</v>
      </c>
      <c r="GJ7" s="60" t="e">
        <f>+#REF!</f>
        <v>#REF!</v>
      </c>
      <c r="GK7" s="60" t="e">
        <f>+#REF!</f>
        <v>#REF!</v>
      </c>
      <c r="GL7" s="60" t="e">
        <f>+#REF!</f>
        <v>#REF!</v>
      </c>
      <c r="GM7" s="60" t="e">
        <f>+#REF!</f>
        <v>#REF!</v>
      </c>
      <c r="GN7" s="60" t="e">
        <f>+#REF!</f>
        <v>#REF!</v>
      </c>
      <c r="GO7" s="60" t="e">
        <f>+#REF!</f>
        <v>#REF!</v>
      </c>
      <c r="GP7" s="123" t="e">
        <f>+#REF!</f>
        <v>#REF!</v>
      </c>
      <c r="GQ7" s="128" t="e">
        <f>+#REF!</f>
        <v>#REF!</v>
      </c>
      <c r="GR7" s="125" t="e">
        <f>+#REF!</f>
        <v>#REF!</v>
      </c>
      <c r="GS7" s="60" t="e">
        <f>+#REF!</f>
        <v>#REF!</v>
      </c>
      <c r="GT7" s="60" t="e">
        <f>+#REF!</f>
        <v>#REF!</v>
      </c>
      <c r="GU7" s="61" t="e">
        <f>+#REF!</f>
        <v>#REF!</v>
      </c>
      <c r="GV7" s="124" t="e">
        <f>+#REF!</f>
        <v>#REF!</v>
      </c>
      <c r="GW7" s="60" t="e">
        <f>+#REF!</f>
        <v>#REF!</v>
      </c>
      <c r="GX7" s="60" t="e">
        <f>+#REF!</f>
        <v>#REF!</v>
      </c>
      <c r="GY7" s="123" t="e">
        <f>+#REF!</f>
        <v>#REF!</v>
      </c>
      <c r="GZ7" s="125" t="e">
        <f>+#REF!</f>
        <v>#REF!</v>
      </c>
      <c r="HA7" s="60" t="e">
        <f>+#REF!</f>
        <v>#REF!</v>
      </c>
      <c r="HB7" s="60" t="e">
        <f>+#REF!</f>
        <v>#REF!</v>
      </c>
      <c r="HC7" s="61" t="e">
        <f>+#REF!</f>
        <v>#REF!</v>
      </c>
      <c r="HD7" s="124" t="e">
        <f>+#REF!</f>
        <v>#REF!</v>
      </c>
      <c r="HE7" s="60" t="e">
        <f>+#REF!</f>
        <v>#REF!</v>
      </c>
      <c r="HF7" s="60" t="e">
        <f>+#REF!</f>
        <v>#REF!</v>
      </c>
      <c r="HG7" s="123" t="e">
        <f>+#REF!</f>
        <v>#REF!</v>
      </c>
      <c r="HH7" s="125" t="e">
        <f>+#REF!</f>
        <v>#REF!</v>
      </c>
      <c r="HI7" s="60" t="e">
        <f>+#REF!</f>
        <v>#REF!</v>
      </c>
      <c r="HJ7" s="60" t="e">
        <f>+#REF!</f>
        <v>#REF!</v>
      </c>
      <c r="HK7" s="63" t="e">
        <f>+#REF!</f>
        <v>#REF!</v>
      </c>
      <c r="HL7" s="122" t="e">
        <f>+#REF!</f>
        <v>#REF!</v>
      </c>
      <c r="HM7" s="60" t="e">
        <f>+#REF!</f>
        <v>#REF!</v>
      </c>
      <c r="HN7" s="60" t="e">
        <f>+#REF!</f>
        <v>#REF!</v>
      </c>
      <c r="HO7" s="60" t="e">
        <f>+#REF!</f>
        <v>#REF!</v>
      </c>
      <c r="HP7" s="61" t="e">
        <f>+#REF!</f>
        <v>#REF!</v>
      </c>
      <c r="HQ7" s="124" t="e">
        <f>+#REF!</f>
        <v>#REF!</v>
      </c>
      <c r="HR7" s="60" t="e">
        <f>+#REF!</f>
        <v>#REF!</v>
      </c>
      <c r="HS7" s="60" t="e">
        <f>+#REF!</f>
        <v>#REF!</v>
      </c>
      <c r="HT7" s="62" t="e">
        <f>+#REF!</f>
        <v>#REF!</v>
      </c>
      <c r="HU7" s="60" t="e">
        <f>+#REF!</f>
        <v>#REF!</v>
      </c>
      <c r="HV7" s="60" t="e">
        <f>+#REF!</f>
        <v>#REF!</v>
      </c>
      <c r="HW7" s="60" t="e">
        <f>+#REF!</f>
        <v>#REF!</v>
      </c>
      <c r="HX7" s="60" t="e">
        <f>+#REF!</f>
        <v>#REF!</v>
      </c>
      <c r="HY7" s="60" t="e">
        <f>+#REF!</f>
        <v>#REF!</v>
      </c>
      <c r="HZ7" s="123" t="e">
        <f>+#REF!</f>
        <v>#REF!</v>
      </c>
      <c r="IA7" s="124" t="e">
        <f>+#REF!</f>
        <v>#REF!</v>
      </c>
      <c r="IB7" s="60" t="e">
        <f>+#REF!</f>
        <v>#REF!</v>
      </c>
      <c r="IC7" s="60" t="e">
        <f>+#REF!</f>
        <v>#REF!</v>
      </c>
      <c r="ID7" s="62" t="e">
        <f>+#REF!</f>
        <v>#REF!</v>
      </c>
      <c r="IE7" s="60" t="e">
        <f>+#REF!</f>
        <v>#REF!</v>
      </c>
      <c r="IF7" s="60" t="e">
        <f>+#REF!</f>
        <v>#REF!</v>
      </c>
      <c r="IG7" s="60" t="e">
        <f>+#REF!</f>
        <v>#REF!</v>
      </c>
      <c r="IH7" s="60" t="e">
        <f>+#REF!</f>
        <v>#REF!</v>
      </c>
      <c r="II7" s="60" t="e">
        <f>+#REF!</f>
        <v>#REF!</v>
      </c>
      <c r="IJ7" s="123" t="e">
        <f>+#REF!</f>
        <v>#REF!</v>
      </c>
      <c r="IK7" s="125" t="e">
        <f>+#REF!</f>
        <v>#REF!</v>
      </c>
      <c r="IL7" s="60" t="e">
        <f>+#REF!</f>
        <v>#REF!</v>
      </c>
      <c r="IM7" s="60" t="e">
        <f>+#REF!</f>
        <v>#REF!</v>
      </c>
      <c r="IN7" s="62" t="e">
        <f>+#REF!</f>
        <v>#REF!</v>
      </c>
      <c r="IO7" s="60" t="e">
        <f>+#REF!</f>
        <v>#REF!</v>
      </c>
      <c r="IP7" s="60" t="e">
        <f>+#REF!</f>
        <v>#REF!</v>
      </c>
      <c r="IQ7" s="60" t="e">
        <f>+#REF!</f>
        <v>#REF!</v>
      </c>
      <c r="IR7" s="60" t="e">
        <f>+#REF!</f>
        <v>#REF!</v>
      </c>
      <c r="IS7" s="60" t="e">
        <f>+#REF!</f>
        <v>#REF!</v>
      </c>
      <c r="IT7" s="63" t="e">
        <f>+#REF!</f>
        <v>#REF!</v>
      </c>
      <c r="IU7" s="68">
        <v>7</v>
      </c>
    </row>
    <row r="8" spans="1:255" x14ac:dyDescent="0.15">
      <c r="IU8" s="68">
        <v>8</v>
      </c>
    </row>
    <row r="9" spans="1:255" x14ac:dyDescent="0.15">
      <c r="IU9" s="68">
        <v>9</v>
      </c>
    </row>
    <row r="10" spans="1:255" ht="16.8" thickBot="1" x14ac:dyDescent="0.2">
      <c r="A10" s="26">
        <v>1</v>
      </c>
      <c r="B10" s="26">
        <v>2</v>
      </c>
      <c r="C10" s="26">
        <v>3</v>
      </c>
      <c r="D10" s="26">
        <v>4</v>
      </c>
      <c r="E10" s="26">
        <v>5</v>
      </c>
      <c r="F10" s="26">
        <v>6</v>
      </c>
      <c r="G10" s="26">
        <v>7</v>
      </c>
      <c r="H10" s="26">
        <v>8</v>
      </c>
      <c r="I10" s="26">
        <v>9</v>
      </c>
      <c r="J10" s="26">
        <v>10</v>
      </c>
      <c r="K10" s="26">
        <v>11</v>
      </c>
      <c r="L10" s="26">
        <v>12</v>
      </c>
      <c r="M10" s="26">
        <v>13</v>
      </c>
      <c r="N10" s="26">
        <v>14</v>
      </c>
      <c r="O10" s="26">
        <v>15</v>
      </c>
      <c r="P10" s="26">
        <v>16</v>
      </c>
      <c r="Q10" s="26">
        <v>17</v>
      </c>
      <c r="R10" s="26">
        <v>18</v>
      </c>
      <c r="S10" s="26">
        <v>19</v>
      </c>
      <c r="T10" s="26">
        <v>20</v>
      </c>
      <c r="U10" s="26">
        <v>21</v>
      </c>
      <c r="V10" s="26">
        <v>22</v>
      </c>
      <c r="W10" s="26">
        <v>23</v>
      </c>
      <c r="X10" s="26">
        <v>24</v>
      </c>
      <c r="Y10" s="26">
        <v>25</v>
      </c>
      <c r="Z10" s="26">
        <v>26</v>
      </c>
      <c r="AA10" s="26">
        <v>27</v>
      </c>
      <c r="AB10" s="26">
        <v>28</v>
      </c>
      <c r="AC10" s="26">
        <v>29</v>
      </c>
      <c r="AD10" s="26">
        <v>30</v>
      </c>
      <c r="AE10" s="26">
        <v>31</v>
      </c>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IU10" s="68">
        <v>10</v>
      </c>
    </row>
    <row r="11" spans="1:255" ht="20.399999999999999" x14ac:dyDescent="0.15">
      <c r="A11" s="35">
        <v>89</v>
      </c>
      <c r="B11" s="36">
        <v>90</v>
      </c>
      <c r="C11" s="37">
        <v>91</v>
      </c>
      <c r="D11" s="35">
        <v>127</v>
      </c>
      <c r="E11" s="36">
        <v>128</v>
      </c>
      <c r="F11" s="36">
        <v>129</v>
      </c>
      <c r="G11" s="37">
        <v>130</v>
      </c>
      <c r="H11" s="35">
        <v>149</v>
      </c>
      <c r="I11" s="36">
        <v>150</v>
      </c>
      <c r="J11" s="36">
        <v>151</v>
      </c>
      <c r="K11" s="37">
        <v>152</v>
      </c>
      <c r="L11" s="35">
        <v>167</v>
      </c>
      <c r="M11" s="36">
        <v>168</v>
      </c>
      <c r="N11" s="36">
        <v>169</v>
      </c>
      <c r="O11" s="37">
        <v>170</v>
      </c>
      <c r="P11" s="35">
        <v>178</v>
      </c>
      <c r="Q11" s="36">
        <v>179</v>
      </c>
      <c r="R11" s="36">
        <v>180</v>
      </c>
      <c r="S11" s="36">
        <v>181</v>
      </c>
      <c r="T11" s="36">
        <v>182</v>
      </c>
      <c r="U11" s="36">
        <v>183</v>
      </c>
      <c r="V11" s="36">
        <v>184</v>
      </c>
      <c r="W11" s="37">
        <v>185</v>
      </c>
      <c r="X11" s="45">
        <v>225</v>
      </c>
      <c r="Y11" s="35">
        <v>248</v>
      </c>
      <c r="Z11" s="36">
        <v>249</v>
      </c>
      <c r="AA11" s="36">
        <v>250</v>
      </c>
      <c r="AB11" s="37">
        <v>251</v>
      </c>
      <c r="AC11" s="45">
        <v>260</v>
      </c>
      <c r="AD11" s="45">
        <v>271</v>
      </c>
      <c r="AE11" s="45">
        <v>282</v>
      </c>
      <c r="IU11" s="68">
        <v>11</v>
      </c>
    </row>
    <row r="12" spans="1:255" ht="20.100000000000001" customHeight="1" x14ac:dyDescent="0.15">
      <c r="A12" s="1153"/>
      <c r="B12" s="1154"/>
      <c r="C12" s="1155"/>
      <c r="D12" s="1156"/>
      <c r="E12" s="1157"/>
      <c r="F12" s="1157"/>
      <c r="G12" s="1157"/>
      <c r="H12" s="1157"/>
      <c r="I12" s="1157"/>
      <c r="J12" s="1157"/>
      <c r="K12" s="1157"/>
      <c r="L12" s="1157"/>
      <c r="M12" s="1157"/>
      <c r="N12" s="1157"/>
      <c r="O12" s="1157"/>
      <c r="P12" s="1157"/>
      <c r="Q12" s="1157"/>
      <c r="R12" s="1157"/>
      <c r="S12" s="1157"/>
      <c r="T12" s="1157"/>
      <c r="U12" s="1157"/>
      <c r="V12" s="1157"/>
      <c r="W12" s="1158"/>
      <c r="X12" s="46"/>
      <c r="Y12" s="1159"/>
      <c r="Z12" s="1160"/>
      <c r="AA12" s="1160"/>
      <c r="AB12" s="1160"/>
      <c r="AC12" s="1160"/>
      <c r="AD12" s="1160"/>
      <c r="AE12" s="1161"/>
      <c r="IU12" s="68">
        <v>12</v>
      </c>
    </row>
    <row r="13" spans="1:255" ht="60" customHeight="1" x14ac:dyDescent="0.15">
      <c r="A13" s="38" t="s">
        <v>15</v>
      </c>
      <c r="B13" s="24"/>
      <c r="C13" s="39"/>
      <c r="D13" s="38" t="s">
        <v>150</v>
      </c>
      <c r="E13" s="24"/>
      <c r="F13" s="24"/>
      <c r="G13" s="39"/>
      <c r="H13" s="38" t="s">
        <v>151</v>
      </c>
      <c r="I13" s="24"/>
      <c r="J13" s="24"/>
      <c r="K13" s="39"/>
      <c r="L13" s="38" t="s">
        <v>152</v>
      </c>
      <c r="M13" s="24"/>
      <c r="N13" s="24"/>
      <c r="O13" s="39"/>
      <c r="P13" s="38" t="s">
        <v>155</v>
      </c>
      <c r="Q13" s="24"/>
      <c r="R13" s="24"/>
      <c r="S13" s="24"/>
      <c r="T13" s="24"/>
      <c r="U13" s="24"/>
      <c r="V13" s="24"/>
      <c r="W13" s="39"/>
      <c r="X13" s="47"/>
      <c r="Y13" s="38"/>
      <c r="Z13" s="24"/>
      <c r="AA13" s="24"/>
      <c r="AB13" s="39"/>
      <c r="AC13" s="47"/>
      <c r="AD13" s="47"/>
      <c r="AE13" s="47"/>
      <c r="IU13" s="68">
        <v>13</v>
      </c>
    </row>
    <row r="14" spans="1:255" ht="60" customHeight="1" x14ac:dyDescent="0.15">
      <c r="A14" s="40" t="s">
        <v>91</v>
      </c>
      <c r="B14" s="25" t="s">
        <v>162</v>
      </c>
      <c r="C14" s="41" t="s">
        <v>94</v>
      </c>
      <c r="D14" s="40" t="s">
        <v>91</v>
      </c>
      <c r="E14" s="25" t="s">
        <v>92</v>
      </c>
      <c r="F14" s="25" t="s">
        <v>93</v>
      </c>
      <c r="G14" s="41" t="s">
        <v>94</v>
      </c>
      <c r="H14" s="40" t="s">
        <v>91</v>
      </c>
      <c r="I14" s="25" t="s">
        <v>92</v>
      </c>
      <c r="J14" s="25" t="s">
        <v>93</v>
      </c>
      <c r="K14" s="41" t="s">
        <v>94</v>
      </c>
      <c r="L14" s="40" t="s">
        <v>91</v>
      </c>
      <c r="M14" s="25" t="s">
        <v>92</v>
      </c>
      <c r="N14" s="25" t="s">
        <v>93</v>
      </c>
      <c r="O14" s="41" t="s">
        <v>94</v>
      </c>
      <c r="P14" s="40" t="s">
        <v>91</v>
      </c>
      <c r="Q14" s="25" t="s">
        <v>92</v>
      </c>
      <c r="R14" s="25" t="s">
        <v>93</v>
      </c>
      <c r="S14" s="25" t="s">
        <v>94</v>
      </c>
      <c r="T14" s="25" t="s">
        <v>94</v>
      </c>
      <c r="U14" s="25" t="s">
        <v>6</v>
      </c>
      <c r="V14" s="25" t="s">
        <v>2</v>
      </c>
      <c r="W14" s="41" t="s">
        <v>174</v>
      </c>
      <c r="X14" s="48" t="s">
        <v>156</v>
      </c>
      <c r="Y14" s="40" t="s">
        <v>175</v>
      </c>
      <c r="Z14" s="25" t="s">
        <v>176</v>
      </c>
      <c r="AA14" s="25" t="s">
        <v>177</v>
      </c>
      <c r="AB14" s="41" t="s">
        <v>167</v>
      </c>
      <c r="AC14" s="48" t="s">
        <v>161</v>
      </c>
      <c r="AD14" s="48" t="s">
        <v>161</v>
      </c>
      <c r="AE14" s="48" t="s">
        <v>161</v>
      </c>
      <c r="IU14" s="68">
        <v>14</v>
      </c>
    </row>
    <row r="15" spans="1:255" ht="200.1" customHeight="1" thickBot="1" x14ac:dyDescent="0.2">
      <c r="A15" s="42" t="e">
        <f>+#REF!</f>
        <v>#REF!</v>
      </c>
      <c r="B15" s="43" t="e">
        <f>+#REF!</f>
        <v>#REF!</v>
      </c>
      <c r="C15" s="44" t="e">
        <f>+#REF!</f>
        <v>#REF!</v>
      </c>
      <c r="D15" s="42" t="e">
        <f>+#REF!</f>
        <v>#REF!</v>
      </c>
      <c r="E15" s="43" t="e">
        <f>+#REF!</f>
        <v>#REF!</v>
      </c>
      <c r="F15" s="43" t="e">
        <f>+#REF!</f>
        <v>#REF!</v>
      </c>
      <c r="G15" s="44" t="e">
        <f>+#REF!</f>
        <v>#REF!</v>
      </c>
      <c r="H15" s="42" t="e">
        <f>+#REF!</f>
        <v>#REF!</v>
      </c>
      <c r="I15" s="43" t="e">
        <f>+#REF!</f>
        <v>#REF!</v>
      </c>
      <c r="J15" s="43" t="e">
        <f>+#REF!</f>
        <v>#REF!</v>
      </c>
      <c r="K15" s="44" t="e">
        <f>+#REF!</f>
        <v>#REF!</v>
      </c>
      <c r="L15" s="42" t="e">
        <f>+#REF!</f>
        <v>#REF!</v>
      </c>
      <c r="M15" s="43" t="e">
        <f>+#REF!</f>
        <v>#REF!</v>
      </c>
      <c r="N15" s="43" t="e">
        <f>+#REF!</f>
        <v>#REF!</v>
      </c>
      <c r="O15" s="44" t="e">
        <f>+#REF!</f>
        <v>#REF!</v>
      </c>
      <c r="P15" s="42" t="e">
        <f>+#REF!</f>
        <v>#REF!</v>
      </c>
      <c r="Q15" s="43" t="e">
        <f>+#REF!</f>
        <v>#REF!</v>
      </c>
      <c r="R15" s="43" t="e">
        <f>+#REF!</f>
        <v>#REF!</v>
      </c>
      <c r="S15" s="43" t="e">
        <f>+#REF!</f>
        <v>#REF!</v>
      </c>
      <c r="T15" s="43" t="e">
        <f>+#REF!</f>
        <v>#REF!</v>
      </c>
      <c r="U15" s="43" t="e">
        <f>+#REF!</f>
        <v>#REF!</v>
      </c>
      <c r="V15" s="43" t="e">
        <f>+#REF!</f>
        <v>#REF!</v>
      </c>
      <c r="W15" s="44" t="e">
        <f>+#REF!</f>
        <v>#REF!</v>
      </c>
      <c r="X15" s="49" t="e">
        <f>+#REF!</f>
        <v>#REF!</v>
      </c>
      <c r="Y15" s="42" t="e">
        <f>+#REF!</f>
        <v>#REF!</v>
      </c>
      <c r="Z15" s="43" t="e">
        <f>+#REF!</f>
        <v>#REF!</v>
      </c>
      <c r="AA15" s="43" t="e">
        <f>+#REF!</f>
        <v>#REF!</v>
      </c>
      <c r="AB15" s="44" t="e">
        <f>+#REF!</f>
        <v>#REF!</v>
      </c>
      <c r="AC15" s="49" t="e">
        <f>+#REF!</f>
        <v>#REF!</v>
      </c>
      <c r="AD15" s="49" t="e">
        <f>+#REF!</f>
        <v>#REF!</v>
      </c>
      <c r="AE15" s="49" t="e">
        <f>+#REF!</f>
        <v>#REF!</v>
      </c>
      <c r="IU15" s="129">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6">
        <v>1</v>
      </c>
      <c r="B25" s="26">
        <v>2</v>
      </c>
      <c r="C25" s="26">
        <v>3</v>
      </c>
      <c r="D25" s="26">
        <v>4</v>
      </c>
      <c r="E25" s="26">
        <v>5</v>
      </c>
      <c r="F25" s="26">
        <v>6</v>
      </c>
      <c r="G25" s="26">
        <v>7</v>
      </c>
      <c r="H25" s="26">
        <v>8</v>
      </c>
      <c r="I25" s="26">
        <v>9</v>
      </c>
      <c r="J25" s="26">
        <v>10</v>
      </c>
      <c r="K25" s="26">
        <v>11</v>
      </c>
      <c r="L25" s="26">
        <v>12</v>
      </c>
      <c r="M25" s="26">
        <v>13</v>
      </c>
      <c r="N25" s="26">
        <v>14</v>
      </c>
      <c r="O25" s="26">
        <v>15</v>
      </c>
      <c r="P25" s="26">
        <v>16</v>
      </c>
      <c r="Q25" s="26">
        <v>17</v>
      </c>
      <c r="R25" s="26">
        <v>18</v>
      </c>
      <c r="S25" s="26">
        <v>19</v>
      </c>
      <c r="T25" s="26">
        <v>20</v>
      </c>
      <c r="U25" s="26">
        <v>21</v>
      </c>
      <c r="V25" s="26">
        <v>22</v>
      </c>
      <c r="W25" s="26">
        <v>23</v>
      </c>
      <c r="X25" s="26">
        <v>24</v>
      </c>
      <c r="Y25" s="26">
        <v>25</v>
      </c>
      <c r="Z25" s="26">
        <v>26</v>
      </c>
      <c r="AA25" s="26">
        <v>27</v>
      </c>
      <c r="AB25" s="26">
        <v>28</v>
      </c>
      <c r="AC25" s="26">
        <v>29</v>
      </c>
      <c r="AD25" s="26">
        <v>30</v>
      </c>
      <c r="AE25" s="26">
        <v>31</v>
      </c>
      <c r="AF25" s="26">
        <v>32</v>
      </c>
      <c r="AG25" s="26">
        <v>33</v>
      </c>
      <c r="AH25" s="26">
        <v>34</v>
      </c>
      <c r="AI25" s="26">
        <v>35</v>
      </c>
      <c r="AJ25" s="26">
        <v>36</v>
      </c>
      <c r="AK25" s="26">
        <v>37</v>
      </c>
      <c r="AL25" s="26">
        <v>38</v>
      </c>
      <c r="AM25" s="26">
        <v>39</v>
      </c>
      <c r="AN25" s="26">
        <v>40</v>
      </c>
      <c r="AO25" s="26">
        <v>41</v>
      </c>
      <c r="AP25" s="26">
        <v>42</v>
      </c>
      <c r="AQ25" s="26">
        <v>43</v>
      </c>
      <c r="AR25" s="26">
        <v>44</v>
      </c>
      <c r="AS25" s="26">
        <v>45</v>
      </c>
      <c r="AT25" s="26">
        <v>46</v>
      </c>
      <c r="AU25" s="26">
        <v>47</v>
      </c>
      <c r="AV25" s="26">
        <v>48</v>
      </c>
      <c r="AW25" s="26">
        <v>49</v>
      </c>
      <c r="AX25" s="26">
        <v>50</v>
      </c>
      <c r="AY25" s="26">
        <v>51</v>
      </c>
      <c r="AZ25" s="26">
        <v>52</v>
      </c>
      <c r="BA25" s="26">
        <v>53</v>
      </c>
      <c r="BB25" s="26">
        <v>54</v>
      </c>
      <c r="BC25" s="26">
        <v>55</v>
      </c>
      <c r="BD25" s="26">
        <v>56</v>
      </c>
      <c r="BE25" s="26">
        <v>57</v>
      </c>
      <c r="BF25" s="26">
        <v>58</v>
      </c>
      <c r="BG25" s="26">
        <v>59</v>
      </c>
      <c r="BH25" s="26">
        <v>60</v>
      </c>
      <c r="BI25" s="26">
        <v>61</v>
      </c>
      <c r="BJ25" s="26">
        <v>62</v>
      </c>
      <c r="BK25" s="26">
        <v>63</v>
      </c>
      <c r="BL25" s="26">
        <v>64</v>
      </c>
      <c r="BM25" s="26">
        <v>65</v>
      </c>
      <c r="BN25" s="26">
        <v>66</v>
      </c>
      <c r="BO25" s="26">
        <v>67</v>
      </c>
      <c r="BP25" s="26">
        <v>68</v>
      </c>
      <c r="BQ25" s="26">
        <v>69</v>
      </c>
      <c r="BR25" s="26">
        <v>70</v>
      </c>
      <c r="BS25" s="26">
        <v>71</v>
      </c>
      <c r="BT25" s="26">
        <v>72</v>
      </c>
      <c r="BU25" s="26">
        <v>73</v>
      </c>
      <c r="BV25" s="26">
        <v>74</v>
      </c>
      <c r="BW25" s="26">
        <v>75</v>
      </c>
      <c r="BX25" s="26">
        <v>76</v>
      </c>
      <c r="BY25" s="26">
        <v>77</v>
      </c>
      <c r="BZ25" s="26">
        <v>78</v>
      </c>
      <c r="CA25" s="26">
        <v>79</v>
      </c>
      <c r="CB25" s="26">
        <v>80</v>
      </c>
      <c r="CC25" s="26">
        <v>81</v>
      </c>
      <c r="CD25" s="26">
        <v>82</v>
      </c>
      <c r="CE25" s="26">
        <v>83</v>
      </c>
      <c r="CF25" s="26">
        <v>84</v>
      </c>
      <c r="CG25" s="26">
        <v>85</v>
      </c>
      <c r="CH25" s="26">
        <v>86</v>
      </c>
      <c r="CI25" s="26">
        <v>87</v>
      </c>
      <c r="CJ25" s="26">
        <v>88</v>
      </c>
      <c r="CN25" s="26">
        <v>89</v>
      </c>
      <c r="CO25" s="26">
        <v>90</v>
      </c>
      <c r="CP25" s="26">
        <v>91</v>
      </c>
      <c r="CQ25" s="26">
        <v>92</v>
      </c>
      <c r="CR25" s="26">
        <v>93</v>
      </c>
      <c r="CS25" s="26">
        <v>94</v>
      </c>
      <c r="CT25" s="26">
        <v>95</v>
      </c>
      <c r="CU25" s="26">
        <v>96</v>
      </c>
      <c r="CV25" s="26">
        <v>97</v>
      </c>
      <c r="CW25" s="26">
        <v>98</v>
      </c>
      <c r="CX25" s="26">
        <v>99</v>
      </c>
      <c r="CY25" s="26">
        <v>100</v>
      </c>
      <c r="CZ25" s="26">
        <v>101</v>
      </c>
      <c r="DA25" s="26">
        <v>102</v>
      </c>
      <c r="DB25" s="26">
        <v>103</v>
      </c>
      <c r="DC25" s="26">
        <v>104</v>
      </c>
      <c r="DD25" s="26">
        <v>105</v>
      </c>
      <c r="DE25" s="26">
        <v>106</v>
      </c>
      <c r="DF25" s="26">
        <v>107</v>
      </c>
      <c r="DG25" s="26">
        <v>108</v>
      </c>
      <c r="DH25" s="26">
        <v>109</v>
      </c>
      <c r="DI25" s="26">
        <v>110</v>
      </c>
      <c r="DJ25" s="26">
        <v>111</v>
      </c>
      <c r="DK25" s="26">
        <v>112</v>
      </c>
      <c r="DL25" s="26">
        <v>113</v>
      </c>
      <c r="DM25" s="26">
        <v>114</v>
      </c>
      <c r="DN25" s="26">
        <v>115</v>
      </c>
      <c r="DO25" s="26">
        <v>116</v>
      </c>
      <c r="DP25" s="26">
        <v>117</v>
      </c>
      <c r="DQ25" s="26">
        <v>118</v>
      </c>
      <c r="DR25" s="26">
        <v>119</v>
      </c>
      <c r="DS25" s="26">
        <v>120</v>
      </c>
      <c r="DT25" s="26">
        <v>121</v>
      </c>
      <c r="DU25" s="26">
        <v>122</v>
      </c>
      <c r="DV25" s="26">
        <v>123</v>
      </c>
      <c r="DW25" s="26"/>
      <c r="DX25" s="26"/>
      <c r="DY25" s="26"/>
      <c r="DZ25" s="26"/>
      <c r="EA25" s="26">
        <v>124</v>
      </c>
      <c r="EB25" s="26">
        <v>125</v>
      </c>
      <c r="EC25" s="26">
        <v>126</v>
      </c>
      <c r="ED25" s="26">
        <v>127</v>
      </c>
      <c r="EE25" s="26">
        <v>128</v>
      </c>
      <c r="EF25" s="26">
        <v>129</v>
      </c>
      <c r="EG25" s="26">
        <v>130</v>
      </c>
      <c r="EH25" s="26">
        <v>131</v>
      </c>
      <c r="EI25" s="26">
        <v>132</v>
      </c>
      <c r="EJ25" s="26">
        <v>133</v>
      </c>
      <c r="EK25" s="26">
        <v>134</v>
      </c>
      <c r="EL25" s="26">
        <v>135</v>
      </c>
      <c r="EM25" s="26">
        <v>136</v>
      </c>
      <c r="EN25" s="26">
        <v>137</v>
      </c>
      <c r="EO25" s="26">
        <v>138</v>
      </c>
      <c r="EP25" s="26">
        <v>139</v>
      </c>
      <c r="EQ25" s="26">
        <v>140</v>
      </c>
      <c r="ER25" s="26">
        <v>141</v>
      </c>
      <c r="ES25" s="26"/>
      <c r="ET25" s="26"/>
      <c r="EU25" s="26"/>
      <c r="EV25" s="26"/>
      <c r="EW25" s="26">
        <v>142</v>
      </c>
      <c r="EX25" s="26">
        <v>143</v>
      </c>
      <c r="EY25" s="26">
        <v>144</v>
      </c>
      <c r="EZ25" s="26">
        <v>145</v>
      </c>
      <c r="FA25" s="26">
        <v>146</v>
      </c>
      <c r="FB25" s="26">
        <v>147</v>
      </c>
      <c r="FC25" s="26">
        <v>148</v>
      </c>
      <c r="FD25" s="26">
        <v>149</v>
      </c>
      <c r="FE25" s="26">
        <v>150</v>
      </c>
      <c r="FF25" s="26">
        <v>151</v>
      </c>
      <c r="FG25" s="26">
        <v>152</v>
      </c>
      <c r="FH25" s="26">
        <v>153</v>
      </c>
      <c r="FI25" s="26">
        <v>154</v>
      </c>
      <c r="FJ25" s="26">
        <v>155</v>
      </c>
      <c r="FK25" s="26"/>
      <c r="FL25" s="26"/>
      <c r="FM25" s="26"/>
      <c r="FN25" s="26"/>
      <c r="FO25" s="26">
        <v>156</v>
      </c>
      <c r="FP25" s="26">
        <v>157</v>
      </c>
      <c r="FQ25" s="26">
        <v>158</v>
      </c>
      <c r="FR25" s="26">
        <v>159</v>
      </c>
      <c r="FS25" s="26">
        <v>160</v>
      </c>
      <c r="FT25" s="26">
        <v>161</v>
      </c>
      <c r="FU25" s="26">
        <v>162</v>
      </c>
      <c r="FV25" s="26"/>
      <c r="FW25" s="26"/>
      <c r="FX25" s="26"/>
      <c r="FY25" s="26"/>
      <c r="FZ25" s="26"/>
      <c r="GA25" s="26"/>
      <c r="GB25" s="26"/>
      <c r="GC25" s="26"/>
      <c r="GD25" s="26">
        <v>163</v>
      </c>
      <c r="GE25" s="26">
        <v>164</v>
      </c>
      <c r="GF25" s="26">
        <v>165</v>
      </c>
      <c r="GG25" s="26">
        <v>166</v>
      </c>
      <c r="GH25" s="26">
        <v>167</v>
      </c>
      <c r="GI25" s="26">
        <v>168</v>
      </c>
      <c r="GJ25" s="26">
        <v>169</v>
      </c>
      <c r="GK25" s="26">
        <v>170</v>
      </c>
      <c r="GL25" s="26">
        <v>171</v>
      </c>
      <c r="GM25" s="26">
        <v>172</v>
      </c>
      <c r="GN25" s="26">
        <v>173</v>
      </c>
      <c r="GO25" s="26">
        <v>174</v>
      </c>
      <c r="GP25" s="26">
        <v>175</v>
      </c>
      <c r="GQ25" s="26">
        <v>176</v>
      </c>
      <c r="GR25" s="26">
        <v>177</v>
      </c>
      <c r="GS25" s="26">
        <v>178</v>
      </c>
      <c r="GT25" s="26">
        <v>179</v>
      </c>
      <c r="GU25" s="26">
        <v>180</v>
      </c>
      <c r="GV25" s="26">
        <v>181</v>
      </c>
      <c r="GW25" s="26">
        <v>182</v>
      </c>
      <c r="GX25" s="26">
        <v>183</v>
      </c>
      <c r="GY25" s="26">
        <v>184</v>
      </c>
      <c r="GZ25" s="26">
        <v>185</v>
      </c>
      <c r="HA25" s="26">
        <v>186</v>
      </c>
      <c r="HB25" s="26">
        <v>187</v>
      </c>
      <c r="HC25" s="26">
        <v>188</v>
      </c>
      <c r="HD25" s="26">
        <v>189</v>
      </c>
      <c r="HE25" s="26">
        <v>190</v>
      </c>
      <c r="HF25" s="26">
        <v>191</v>
      </c>
      <c r="HG25" s="26">
        <v>192</v>
      </c>
      <c r="HH25" s="26">
        <v>193</v>
      </c>
      <c r="HI25" s="26">
        <v>194</v>
      </c>
      <c r="HJ25" s="26">
        <v>195</v>
      </c>
      <c r="HK25" s="26">
        <v>196</v>
      </c>
      <c r="HL25" s="26">
        <v>197</v>
      </c>
      <c r="HM25" s="26">
        <v>198</v>
      </c>
      <c r="HN25" s="26">
        <v>199</v>
      </c>
      <c r="HO25" s="26">
        <v>200</v>
      </c>
      <c r="HP25" s="26">
        <v>201</v>
      </c>
      <c r="HQ25" s="26"/>
      <c r="HR25" s="26">
        <v>202</v>
      </c>
      <c r="HS25" s="26">
        <v>203</v>
      </c>
      <c r="HT25" s="26">
        <v>204</v>
      </c>
      <c r="HU25" s="26">
        <v>205</v>
      </c>
      <c r="HV25" s="26">
        <v>206</v>
      </c>
      <c r="HW25" s="26">
        <v>207</v>
      </c>
      <c r="HX25" s="26">
        <v>208</v>
      </c>
      <c r="HY25" s="26">
        <v>209</v>
      </c>
      <c r="HZ25" s="26">
        <v>210</v>
      </c>
      <c r="IA25" s="26">
        <v>211</v>
      </c>
      <c r="IB25" s="26">
        <v>212</v>
      </c>
      <c r="IC25" s="26">
        <v>213</v>
      </c>
      <c r="ID25" s="26">
        <v>214</v>
      </c>
      <c r="IE25" s="26">
        <v>215</v>
      </c>
      <c r="IF25" s="26">
        <v>216</v>
      </c>
      <c r="IG25" s="26">
        <v>217</v>
      </c>
      <c r="IH25" s="26">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3" t="s">
        <v>163</v>
      </c>
      <c r="B27" s="54"/>
      <c r="C27" s="54"/>
      <c r="D27" s="54"/>
      <c r="E27" s="54"/>
      <c r="F27" s="54"/>
      <c r="G27" s="54"/>
      <c r="H27" s="54"/>
      <c r="I27" s="54"/>
      <c r="J27" s="54"/>
      <c r="K27" s="54"/>
      <c r="L27" s="54"/>
      <c r="M27" s="54"/>
      <c r="N27" s="54"/>
      <c r="O27" s="54"/>
      <c r="P27" s="54"/>
      <c r="Q27" s="54"/>
      <c r="R27" s="54"/>
      <c r="S27" s="54"/>
      <c r="T27" s="54"/>
      <c r="U27" s="54"/>
      <c r="V27" s="54"/>
      <c r="W27" s="54"/>
      <c r="X27" s="54"/>
      <c r="Y27" s="54"/>
      <c r="Z27" s="55"/>
      <c r="AA27" s="15" t="s">
        <v>168</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169</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7" t="s">
        <v>170</v>
      </c>
      <c r="GG27" s="28"/>
      <c r="GH27" s="28"/>
      <c r="GI27" s="28"/>
      <c r="GJ27" s="28"/>
      <c r="GK27" s="28"/>
      <c r="GL27" s="28"/>
      <c r="GM27" s="28"/>
      <c r="GN27" s="28"/>
      <c r="GO27" s="28"/>
      <c r="GP27" s="29"/>
      <c r="GQ27" s="9" t="s">
        <v>171</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49</v>
      </c>
      <c r="B28" s="3" t="s">
        <v>50</v>
      </c>
      <c r="C28" s="3"/>
      <c r="D28" s="3" t="s">
        <v>51</v>
      </c>
      <c r="E28" s="3" t="s">
        <v>51</v>
      </c>
      <c r="F28" s="3"/>
      <c r="G28" s="3"/>
      <c r="H28" s="3"/>
      <c r="I28" s="3"/>
      <c r="J28" s="3"/>
      <c r="K28" s="3"/>
      <c r="L28" s="3" t="s">
        <v>25</v>
      </c>
      <c r="M28" s="3"/>
      <c r="N28" s="3"/>
      <c r="O28" s="3"/>
      <c r="P28" s="3"/>
      <c r="Q28" s="3"/>
      <c r="R28" s="3"/>
      <c r="S28" s="3"/>
      <c r="T28" s="3" t="s">
        <v>37</v>
      </c>
      <c r="U28" s="3"/>
      <c r="V28" s="3"/>
      <c r="W28" s="3"/>
      <c r="X28" s="3"/>
      <c r="Y28" s="3"/>
      <c r="Z28" s="3"/>
      <c r="AA28" s="3" t="s">
        <v>57</v>
      </c>
      <c r="AB28" s="3"/>
      <c r="AC28" s="3"/>
      <c r="AD28" s="3"/>
      <c r="AE28" s="3"/>
      <c r="AF28" s="3"/>
      <c r="AG28" s="3"/>
      <c r="AH28" s="3" t="s">
        <v>58</v>
      </c>
      <c r="AI28" s="3"/>
      <c r="AJ28" s="3"/>
      <c r="AK28" s="3"/>
      <c r="AL28" s="3"/>
      <c r="AM28" s="3" t="s">
        <v>3</v>
      </c>
      <c r="AN28" s="3"/>
      <c r="AO28" s="3"/>
      <c r="AP28" s="3"/>
      <c r="AQ28" s="3"/>
      <c r="AR28" s="3"/>
      <c r="AS28" s="3"/>
      <c r="AT28" s="3"/>
      <c r="AU28" s="3"/>
      <c r="AV28" s="3"/>
      <c r="AW28" s="3" t="s">
        <v>69</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4" t="s">
        <v>15</v>
      </c>
      <c r="CL28" s="24"/>
      <c r="CM28" s="24"/>
      <c r="CN28" s="31" t="s">
        <v>29</v>
      </c>
      <c r="CO28" s="3"/>
      <c r="CP28" s="3"/>
      <c r="CQ28" s="3"/>
      <c r="CR28" s="3"/>
      <c r="CS28" s="3"/>
      <c r="CT28" s="3"/>
      <c r="CU28" s="3" t="s">
        <v>74</v>
      </c>
      <c r="CV28" s="3"/>
      <c r="CW28" s="3"/>
      <c r="CX28" s="3"/>
      <c r="CY28" s="3" t="s">
        <v>76</v>
      </c>
      <c r="CZ28" s="3"/>
      <c r="DA28" s="3"/>
      <c r="DB28" s="3"/>
      <c r="DC28" s="3" t="s">
        <v>82</v>
      </c>
      <c r="DD28" s="3"/>
      <c r="DE28" s="3"/>
      <c r="DF28" s="3" t="s">
        <v>84</v>
      </c>
      <c r="DG28" s="3"/>
      <c r="DH28" s="3" t="s">
        <v>87</v>
      </c>
      <c r="DI28" s="3"/>
      <c r="DJ28" s="3" t="s">
        <v>88</v>
      </c>
      <c r="DK28" s="3"/>
      <c r="DL28" s="3" t="s">
        <v>90</v>
      </c>
      <c r="DM28" s="3"/>
      <c r="DN28" s="3"/>
      <c r="DO28" s="3"/>
      <c r="DP28" s="3"/>
      <c r="DQ28" s="3" t="s">
        <v>95</v>
      </c>
      <c r="DR28" s="3"/>
      <c r="DS28" s="3"/>
      <c r="DT28" s="3"/>
      <c r="DU28" s="3"/>
      <c r="DV28" s="3" t="s">
        <v>96</v>
      </c>
      <c r="DW28" s="24" t="s">
        <v>150</v>
      </c>
      <c r="DX28" s="24"/>
      <c r="DY28" s="24"/>
      <c r="DZ28" s="24"/>
      <c r="EA28" s="3" t="s">
        <v>98</v>
      </c>
      <c r="EB28" s="3"/>
      <c r="EC28" s="3"/>
      <c r="ED28" s="3"/>
      <c r="EE28" s="3"/>
      <c r="EF28" s="3" t="s">
        <v>100</v>
      </c>
      <c r="EG28" s="3" t="s">
        <v>99</v>
      </c>
      <c r="EH28" s="3"/>
      <c r="EI28" s="3"/>
      <c r="EJ28" s="3"/>
      <c r="EK28" s="3" t="s">
        <v>101</v>
      </c>
      <c r="EL28" s="3"/>
      <c r="EM28" s="3"/>
      <c r="EN28" s="3"/>
      <c r="EO28" s="3" t="s">
        <v>105</v>
      </c>
      <c r="EP28" s="3"/>
      <c r="EQ28" s="3"/>
      <c r="ER28" s="3"/>
      <c r="ES28" s="24" t="s">
        <v>151</v>
      </c>
      <c r="ET28" s="24"/>
      <c r="EU28" s="24"/>
      <c r="EV28" s="24"/>
      <c r="EW28" s="3" t="s">
        <v>102</v>
      </c>
      <c r="EX28" s="3"/>
      <c r="EY28" s="3"/>
      <c r="EZ28" s="3"/>
      <c r="FA28" s="3"/>
      <c r="FB28" s="3" t="s">
        <v>103</v>
      </c>
      <c r="FC28" s="3" t="s">
        <v>103</v>
      </c>
      <c r="FD28" s="3"/>
      <c r="FE28" s="3"/>
      <c r="FF28" s="3"/>
      <c r="FG28" s="3" t="s">
        <v>104</v>
      </c>
      <c r="FH28" s="3"/>
      <c r="FI28" s="3"/>
      <c r="FJ28" s="3"/>
      <c r="FK28" s="24" t="s">
        <v>152</v>
      </c>
      <c r="FL28" s="24"/>
      <c r="FM28" s="24"/>
      <c r="FN28" s="24"/>
      <c r="FO28" s="3" t="s">
        <v>38</v>
      </c>
      <c r="FP28" s="3"/>
      <c r="FQ28" s="3"/>
      <c r="FR28" s="3"/>
      <c r="FS28" s="3"/>
      <c r="FT28" s="3" t="s">
        <v>153</v>
      </c>
      <c r="FU28" s="3" t="s">
        <v>154</v>
      </c>
      <c r="FV28" s="24" t="s">
        <v>155</v>
      </c>
      <c r="FW28" s="24"/>
      <c r="FX28" s="24"/>
      <c r="FY28" s="24"/>
      <c r="FZ28" s="24"/>
      <c r="GA28" s="24"/>
      <c r="GB28" s="24"/>
      <c r="GC28" s="24"/>
      <c r="GD28" s="3" t="s">
        <v>107</v>
      </c>
      <c r="GE28" s="3"/>
      <c r="GF28" s="22" t="s">
        <v>49</v>
      </c>
      <c r="GG28" s="3" t="s">
        <v>39</v>
      </c>
      <c r="GH28" s="3"/>
      <c r="GI28" s="3"/>
      <c r="GJ28" s="3"/>
      <c r="GK28" s="3"/>
      <c r="GL28" s="3"/>
      <c r="GM28" s="3"/>
      <c r="GN28" s="3"/>
      <c r="GO28" s="3" t="s">
        <v>115</v>
      </c>
      <c r="GP28" s="3" t="s">
        <v>116</v>
      </c>
      <c r="GQ28" s="3" t="s">
        <v>117</v>
      </c>
      <c r="GR28" s="3" t="s">
        <v>164</v>
      </c>
      <c r="GS28" s="3"/>
      <c r="GT28" s="3"/>
      <c r="GU28" s="3"/>
      <c r="GV28" s="3"/>
      <c r="GW28" s="3"/>
      <c r="GX28" s="3"/>
      <c r="GY28" s="3"/>
      <c r="GZ28" s="34"/>
      <c r="HA28" s="32"/>
      <c r="HB28" s="32"/>
      <c r="HC28" s="3" t="s">
        <v>165</v>
      </c>
      <c r="HD28" s="3"/>
      <c r="HE28" s="3"/>
      <c r="HF28" s="3"/>
      <c r="HG28" s="3"/>
      <c r="HH28" s="3"/>
      <c r="HI28" s="3"/>
      <c r="HJ28" s="3"/>
      <c r="HK28" s="32"/>
      <c r="HL28" s="32"/>
      <c r="HM28" s="32"/>
      <c r="HN28" s="3" t="s">
        <v>125</v>
      </c>
      <c r="HO28" s="3"/>
      <c r="HP28" s="3"/>
      <c r="HQ28" s="24"/>
      <c r="HR28" s="3"/>
      <c r="HS28" s="32" t="s">
        <v>157</v>
      </c>
      <c r="HT28" s="32"/>
      <c r="HU28" s="32"/>
      <c r="HV28" s="32"/>
      <c r="HW28" s="32" t="s">
        <v>158</v>
      </c>
      <c r="HX28" s="32"/>
      <c r="HY28" s="32"/>
      <c r="HZ28" s="32"/>
      <c r="IA28" s="32" t="s">
        <v>159</v>
      </c>
      <c r="IB28" s="32"/>
      <c r="IC28" s="32"/>
      <c r="ID28" s="32"/>
      <c r="IE28" s="32" t="s">
        <v>160</v>
      </c>
      <c r="IF28" s="32"/>
      <c r="IG28" s="32"/>
      <c r="IH28" s="56"/>
    </row>
    <row r="29" spans="1:242" ht="12" customHeight="1" x14ac:dyDescent="0.15">
      <c r="A29" s="23" t="s">
        <v>46</v>
      </c>
      <c r="B29" s="4" t="s">
        <v>48</v>
      </c>
      <c r="C29" s="4" t="s">
        <v>47</v>
      </c>
      <c r="D29" s="4" t="s">
        <v>52</v>
      </c>
      <c r="E29" s="4" t="s">
        <v>27</v>
      </c>
      <c r="F29" s="4" t="s">
        <v>53</v>
      </c>
      <c r="G29" s="4" t="s">
        <v>26</v>
      </c>
      <c r="H29" s="4" t="s">
        <v>54</v>
      </c>
      <c r="I29" s="4" t="s">
        <v>4</v>
      </c>
      <c r="J29" s="4" t="s">
        <v>9</v>
      </c>
      <c r="K29" s="4" t="s">
        <v>55</v>
      </c>
      <c r="L29" s="4" t="s">
        <v>52</v>
      </c>
      <c r="M29" s="4" t="s">
        <v>56</v>
      </c>
      <c r="N29" s="4" t="s">
        <v>27</v>
      </c>
      <c r="O29" s="4" t="s">
        <v>53</v>
      </c>
      <c r="P29" s="4" t="s">
        <v>26</v>
      </c>
      <c r="Q29" s="4" t="s">
        <v>54</v>
      </c>
      <c r="R29" s="4" t="s">
        <v>4</v>
      </c>
      <c r="S29" s="4" t="s">
        <v>9</v>
      </c>
      <c r="T29" s="4" t="s">
        <v>27</v>
      </c>
      <c r="U29" s="4" t="s">
        <v>53</v>
      </c>
      <c r="V29" s="4" t="s">
        <v>26</v>
      </c>
      <c r="W29" s="4" t="s">
        <v>173</v>
      </c>
      <c r="X29" s="4" t="s">
        <v>4</v>
      </c>
      <c r="Y29" s="4" t="s">
        <v>9</v>
      </c>
      <c r="Z29" s="4" t="s">
        <v>148</v>
      </c>
      <c r="AA29" s="21" t="s">
        <v>11</v>
      </c>
      <c r="AB29" s="4" t="s">
        <v>17</v>
      </c>
      <c r="AC29" s="4" t="s">
        <v>28</v>
      </c>
      <c r="AD29" s="4" t="s">
        <v>32</v>
      </c>
      <c r="AE29" s="4" t="s">
        <v>13</v>
      </c>
      <c r="AF29" s="4" t="s">
        <v>24</v>
      </c>
      <c r="AG29" s="4" t="s">
        <v>23</v>
      </c>
      <c r="AH29" s="4" t="s">
        <v>58</v>
      </c>
      <c r="AI29" s="4" t="s">
        <v>59</v>
      </c>
      <c r="AJ29" s="4" t="s">
        <v>6</v>
      </c>
      <c r="AK29" s="4" t="s">
        <v>2</v>
      </c>
      <c r="AL29" s="4" t="s">
        <v>45</v>
      </c>
      <c r="AM29" s="4" t="s">
        <v>60</v>
      </c>
      <c r="AN29" s="4" t="s">
        <v>45</v>
      </c>
      <c r="AO29" s="4" t="s">
        <v>61</v>
      </c>
      <c r="AP29" s="4" t="s">
        <v>62</v>
      </c>
      <c r="AQ29" s="4" t="s">
        <v>63</v>
      </c>
      <c r="AR29" s="4" t="s">
        <v>64</v>
      </c>
      <c r="AS29" s="4" t="s">
        <v>65</v>
      </c>
      <c r="AT29" s="4" t="s">
        <v>66</v>
      </c>
      <c r="AU29" s="4" t="s">
        <v>67</v>
      </c>
      <c r="AV29" s="4" t="s">
        <v>68</v>
      </c>
      <c r="AW29" s="4">
        <v>1</v>
      </c>
      <c r="AX29" s="4" t="s">
        <v>40</v>
      </c>
      <c r="AY29" s="4" t="s">
        <v>60</v>
      </c>
      <c r="AZ29" s="4" t="s">
        <v>41</v>
      </c>
      <c r="BA29" s="4">
        <v>2</v>
      </c>
      <c r="BB29" s="4" t="s">
        <v>40</v>
      </c>
      <c r="BC29" s="4" t="s">
        <v>60</v>
      </c>
      <c r="BD29" s="4" t="s">
        <v>41</v>
      </c>
      <c r="BE29" s="4">
        <v>3</v>
      </c>
      <c r="BF29" s="4" t="s">
        <v>40</v>
      </c>
      <c r="BG29" s="4" t="s">
        <v>60</v>
      </c>
      <c r="BH29" s="4" t="s">
        <v>41</v>
      </c>
      <c r="BI29" s="4">
        <v>4</v>
      </c>
      <c r="BJ29" s="4" t="s">
        <v>40</v>
      </c>
      <c r="BK29" s="4" t="s">
        <v>60</v>
      </c>
      <c r="BL29" s="4" t="s">
        <v>41</v>
      </c>
      <c r="BM29" s="4">
        <v>5</v>
      </c>
      <c r="BN29" s="4" t="s">
        <v>40</v>
      </c>
      <c r="BO29" s="4" t="s">
        <v>60</v>
      </c>
      <c r="BP29" s="4" t="s">
        <v>41</v>
      </c>
      <c r="BQ29" s="4">
        <v>6</v>
      </c>
      <c r="BR29" s="4" t="s">
        <v>40</v>
      </c>
      <c r="BS29" s="4" t="s">
        <v>60</v>
      </c>
      <c r="BT29" s="4" t="s">
        <v>41</v>
      </c>
      <c r="BU29" s="4">
        <v>7</v>
      </c>
      <c r="BV29" s="4" t="s">
        <v>40</v>
      </c>
      <c r="BW29" s="4" t="s">
        <v>60</v>
      </c>
      <c r="BX29" s="4" t="s">
        <v>41</v>
      </c>
      <c r="BY29" s="4">
        <v>8</v>
      </c>
      <c r="BZ29" s="4" t="s">
        <v>40</v>
      </c>
      <c r="CA29" s="4" t="s">
        <v>60</v>
      </c>
      <c r="CB29" s="4" t="s">
        <v>41</v>
      </c>
      <c r="CC29" s="4">
        <v>9</v>
      </c>
      <c r="CD29" s="4" t="s">
        <v>40</v>
      </c>
      <c r="CE29" s="4" t="s">
        <v>60</v>
      </c>
      <c r="CF29" s="4" t="s">
        <v>41</v>
      </c>
      <c r="CG29" s="4">
        <v>10</v>
      </c>
      <c r="CH29" s="4" t="s">
        <v>40</v>
      </c>
      <c r="CI29" s="4" t="s">
        <v>60</v>
      </c>
      <c r="CJ29" s="4" t="s">
        <v>41</v>
      </c>
      <c r="CK29" s="25" t="s">
        <v>91</v>
      </c>
      <c r="CL29" s="25" t="s">
        <v>162</v>
      </c>
      <c r="CM29" s="25" t="s">
        <v>94</v>
      </c>
      <c r="CN29" s="4" t="s">
        <v>70</v>
      </c>
      <c r="CO29" s="21" t="s">
        <v>149</v>
      </c>
      <c r="CP29" s="21" t="s">
        <v>30</v>
      </c>
      <c r="CQ29" s="21" t="s">
        <v>16</v>
      </c>
      <c r="CR29" s="21" t="s">
        <v>71</v>
      </c>
      <c r="CS29" s="21" t="s">
        <v>72</v>
      </c>
      <c r="CT29" s="4" t="s">
        <v>73</v>
      </c>
      <c r="CU29" s="21" t="s">
        <v>49</v>
      </c>
      <c r="CV29" s="4" t="s">
        <v>75</v>
      </c>
      <c r="CW29" s="4" t="s">
        <v>5</v>
      </c>
      <c r="CX29" s="4" t="s">
        <v>43</v>
      </c>
      <c r="CY29" s="4" t="s">
        <v>77</v>
      </c>
      <c r="CZ29" s="4" t="s">
        <v>78</v>
      </c>
      <c r="DA29" s="4" t="s">
        <v>79</v>
      </c>
      <c r="DB29" s="21" t="s">
        <v>80</v>
      </c>
      <c r="DC29" s="4" t="s">
        <v>83</v>
      </c>
      <c r="DD29" s="4" t="s">
        <v>42</v>
      </c>
      <c r="DE29" s="4" t="s">
        <v>81</v>
      </c>
      <c r="DF29" s="4" t="s">
        <v>85</v>
      </c>
      <c r="DG29" s="4" t="s">
        <v>86</v>
      </c>
      <c r="DH29" s="4" t="s">
        <v>85</v>
      </c>
      <c r="DI29" s="4" t="s">
        <v>83</v>
      </c>
      <c r="DJ29" s="4" t="s">
        <v>85</v>
      </c>
      <c r="DK29" s="21" t="s">
        <v>89</v>
      </c>
      <c r="DL29" s="4" t="s">
        <v>63</v>
      </c>
      <c r="DM29" s="4" t="s">
        <v>91</v>
      </c>
      <c r="DN29" s="4" t="s">
        <v>92</v>
      </c>
      <c r="DO29" s="4" t="s">
        <v>93</v>
      </c>
      <c r="DP29" s="4" t="s">
        <v>94</v>
      </c>
      <c r="DQ29" s="4" t="s">
        <v>65</v>
      </c>
      <c r="DR29" s="4" t="s">
        <v>91</v>
      </c>
      <c r="DS29" s="4" t="s">
        <v>92</v>
      </c>
      <c r="DT29" s="4" t="s">
        <v>93</v>
      </c>
      <c r="DU29" s="4" t="s">
        <v>94</v>
      </c>
      <c r="DV29" s="4" t="s">
        <v>97</v>
      </c>
      <c r="DW29" s="25" t="s">
        <v>91</v>
      </c>
      <c r="DX29" s="25" t="s">
        <v>92</v>
      </c>
      <c r="DY29" s="25" t="s">
        <v>93</v>
      </c>
      <c r="DZ29" s="25" t="s">
        <v>94</v>
      </c>
      <c r="EA29" s="4" t="s">
        <v>63</v>
      </c>
      <c r="EB29" s="4" t="s">
        <v>91</v>
      </c>
      <c r="EC29" s="4" t="s">
        <v>92</v>
      </c>
      <c r="ED29" s="4" t="s">
        <v>93</v>
      </c>
      <c r="EE29" s="4" t="s">
        <v>94</v>
      </c>
      <c r="EF29" s="4" t="s">
        <v>63</v>
      </c>
      <c r="EG29" s="4" t="s">
        <v>91</v>
      </c>
      <c r="EH29" s="4" t="s">
        <v>92</v>
      </c>
      <c r="EI29" s="4" t="s">
        <v>93</v>
      </c>
      <c r="EJ29" s="4" t="s">
        <v>94</v>
      </c>
      <c r="EK29" s="4" t="s">
        <v>91</v>
      </c>
      <c r="EL29" s="4" t="s">
        <v>92</v>
      </c>
      <c r="EM29" s="4" t="s">
        <v>93</v>
      </c>
      <c r="EN29" s="4" t="s">
        <v>94</v>
      </c>
      <c r="EO29" s="4" t="s">
        <v>91</v>
      </c>
      <c r="EP29" s="4" t="s">
        <v>92</v>
      </c>
      <c r="EQ29" s="4" t="s">
        <v>93</v>
      </c>
      <c r="ER29" s="4" t="s">
        <v>94</v>
      </c>
      <c r="ES29" s="25" t="s">
        <v>91</v>
      </c>
      <c r="ET29" s="25" t="s">
        <v>92</v>
      </c>
      <c r="EU29" s="25" t="s">
        <v>93</v>
      </c>
      <c r="EV29" s="25" t="s">
        <v>94</v>
      </c>
      <c r="EW29" s="4" t="s">
        <v>65</v>
      </c>
      <c r="EX29" s="4" t="s">
        <v>91</v>
      </c>
      <c r="EY29" s="4" t="s">
        <v>92</v>
      </c>
      <c r="EZ29" s="4" t="s">
        <v>93</v>
      </c>
      <c r="FA29" s="4" t="s">
        <v>94</v>
      </c>
      <c r="FB29" s="4" t="s">
        <v>63</v>
      </c>
      <c r="FC29" s="4" t="s">
        <v>91</v>
      </c>
      <c r="FD29" s="4" t="s">
        <v>92</v>
      </c>
      <c r="FE29" s="4" t="s">
        <v>93</v>
      </c>
      <c r="FF29" s="4" t="s">
        <v>94</v>
      </c>
      <c r="FG29" s="4" t="s">
        <v>91</v>
      </c>
      <c r="FH29" s="4" t="s">
        <v>92</v>
      </c>
      <c r="FI29" s="4" t="s">
        <v>93</v>
      </c>
      <c r="FJ29" s="4" t="s">
        <v>94</v>
      </c>
      <c r="FK29" s="25" t="s">
        <v>91</v>
      </c>
      <c r="FL29" s="25" t="s">
        <v>92</v>
      </c>
      <c r="FM29" s="25" t="s">
        <v>93</v>
      </c>
      <c r="FN29" s="25" t="s">
        <v>94</v>
      </c>
      <c r="FO29" s="4" t="s">
        <v>106</v>
      </c>
      <c r="FP29" s="4" t="s">
        <v>91</v>
      </c>
      <c r="FQ29" s="4" t="s">
        <v>92</v>
      </c>
      <c r="FR29" s="4" t="s">
        <v>93</v>
      </c>
      <c r="FS29" s="4" t="s">
        <v>94</v>
      </c>
      <c r="FT29" s="4" t="s">
        <v>91</v>
      </c>
      <c r="FU29" s="4" t="s">
        <v>91</v>
      </c>
      <c r="FV29" s="25" t="s">
        <v>91</v>
      </c>
      <c r="FW29" s="25" t="s">
        <v>92</v>
      </c>
      <c r="FX29" s="25" t="s">
        <v>93</v>
      </c>
      <c r="FY29" s="25" t="s">
        <v>94</v>
      </c>
      <c r="FZ29" s="25" t="s">
        <v>94</v>
      </c>
      <c r="GA29" s="25" t="s">
        <v>6</v>
      </c>
      <c r="GB29" s="25" t="s">
        <v>2</v>
      </c>
      <c r="GC29" s="25" t="s">
        <v>174</v>
      </c>
      <c r="GD29" s="4" t="s">
        <v>108</v>
      </c>
      <c r="GE29" s="4" t="s">
        <v>94</v>
      </c>
      <c r="GF29" s="21"/>
      <c r="GG29" s="4" t="s">
        <v>109</v>
      </c>
      <c r="GH29" s="4" t="s">
        <v>111</v>
      </c>
      <c r="GI29" s="4" t="s">
        <v>17</v>
      </c>
      <c r="GJ29" s="4" t="s">
        <v>26</v>
      </c>
      <c r="GK29" s="4" t="s">
        <v>110</v>
      </c>
      <c r="GL29" s="4" t="s">
        <v>112</v>
      </c>
      <c r="GM29" s="4" t="s">
        <v>113</v>
      </c>
      <c r="GN29" s="4" t="s">
        <v>114</v>
      </c>
      <c r="GO29" s="4" t="s">
        <v>63</v>
      </c>
      <c r="GP29" s="4" t="s">
        <v>63</v>
      </c>
      <c r="GQ29" s="4" t="s">
        <v>118</v>
      </c>
      <c r="GR29" s="4" t="s">
        <v>119</v>
      </c>
      <c r="GS29" s="4" t="s">
        <v>120</v>
      </c>
      <c r="GT29" s="4" t="s">
        <v>121</v>
      </c>
      <c r="GU29" s="4" t="s">
        <v>35</v>
      </c>
      <c r="GV29" s="4" t="s">
        <v>122</v>
      </c>
      <c r="GW29" s="4" t="s">
        <v>123</v>
      </c>
      <c r="GX29" s="4" t="s">
        <v>3</v>
      </c>
      <c r="GY29" s="4" t="s">
        <v>31</v>
      </c>
      <c r="GZ29" s="33" t="s">
        <v>124</v>
      </c>
      <c r="HA29" s="33" t="s">
        <v>9</v>
      </c>
      <c r="HB29" s="33" t="s">
        <v>166</v>
      </c>
      <c r="HC29" s="4" t="s">
        <v>119</v>
      </c>
      <c r="HD29" s="4" t="s">
        <v>120</v>
      </c>
      <c r="HE29" s="4" t="s">
        <v>121</v>
      </c>
      <c r="HF29" s="4" t="s">
        <v>35</v>
      </c>
      <c r="HG29" s="4" t="s">
        <v>122</v>
      </c>
      <c r="HH29" s="4" t="s">
        <v>123</v>
      </c>
      <c r="HI29" s="4" t="s">
        <v>3</v>
      </c>
      <c r="HJ29" s="4" t="s">
        <v>31</v>
      </c>
      <c r="HK29" s="33" t="s">
        <v>124</v>
      </c>
      <c r="HL29" s="33" t="s">
        <v>9</v>
      </c>
      <c r="HM29" s="33" t="s">
        <v>166</v>
      </c>
      <c r="HN29" s="4" t="s">
        <v>126</v>
      </c>
      <c r="HO29" s="4" t="s">
        <v>127</v>
      </c>
      <c r="HP29" s="4" t="s">
        <v>5</v>
      </c>
      <c r="HQ29" s="25" t="s">
        <v>156</v>
      </c>
      <c r="HR29" s="4" t="s">
        <v>128</v>
      </c>
      <c r="HS29" s="33" t="s">
        <v>129</v>
      </c>
      <c r="HT29" s="33" t="s">
        <v>130</v>
      </c>
      <c r="HU29" s="33" t="s">
        <v>131</v>
      </c>
      <c r="HV29" s="33" t="s">
        <v>132</v>
      </c>
      <c r="HW29" s="33" t="s">
        <v>129</v>
      </c>
      <c r="HX29" s="33" t="s">
        <v>130</v>
      </c>
      <c r="HY29" s="33" t="s">
        <v>131</v>
      </c>
      <c r="HZ29" s="33" t="s">
        <v>132</v>
      </c>
      <c r="IA29" s="33" t="s">
        <v>129</v>
      </c>
      <c r="IB29" s="33" t="s">
        <v>130</v>
      </c>
      <c r="IC29" s="33" t="s">
        <v>131</v>
      </c>
      <c r="ID29" s="33" t="s">
        <v>132</v>
      </c>
      <c r="IE29" s="33" t="s">
        <v>129</v>
      </c>
      <c r="IF29" s="33" t="s">
        <v>130</v>
      </c>
      <c r="IG29" s="33" t="s">
        <v>131</v>
      </c>
      <c r="IH29" s="57" t="s">
        <v>132</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0" t="e">
        <f>+#REF!</f>
        <v>#REF!</v>
      </c>
      <c r="CL30" s="30" t="e">
        <f>+#REF!</f>
        <v>#REF!</v>
      </c>
      <c r="CM30" s="30"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0" t="e">
        <f>+#REF!</f>
        <v>#REF!</v>
      </c>
      <c r="DX30" s="30" t="e">
        <f>+#REF!</f>
        <v>#REF!</v>
      </c>
      <c r="DY30" s="30" t="e">
        <f>+#REF!</f>
        <v>#REF!</v>
      </c>
      <c r="DZ30" s="30"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0" t="e">
        <f>+#REF!</f>
        <v>#REF!</v>
      </c>
      <c r="ET30" s="30" t="e">
        <f>+#REF!</f>
        <v>#REF!</v>
      </c>
      <c r="EU30" s="30" t="e">
        <f>+#REF!</f>
        <v>#REF!</v>
      </c>
      <c r="EV30" s="30"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0" t="e">
        <f>+#REF!</f>
        <v>#REF!</v>
      </c>
      <c r="FL30" s="30" t="e">
        <f>+#REF!</f>
        <v>#REF!</v>
      </c>
      <c r="FM30" s="30" t="e">
        <f>+#REF!</f>
        <v>#REF!</v>
      </c>
      <c r="FN30" s="30" t="e">
        <f>+#REF!</f>
        <v>#REF!</v>
      </c>
      <c r="FO30" s="1" t="e">
        <f>+#REF!</f>
        <v>#REF!</v>
      </c>
      <c r="FP30" s="1" t="e">
        <f>+#REF!</f>
        <v>#REF!</v>
      </c>
      <c r="FQ30" s="1" t="e">
        <f>+#REF!</f>
        <v>#REF!</v>
      </c>
      <c r="FR30" s="1" t="e">
        <f>+#REF!</f>
        <v>#REF!</v>
      </c>
      <c r="FS30" s="1" t="e">
        <f>+#REF!</f>
        <v>#REF!</v>
      </c>
      <c r="FT30" s="1" t="e">
        <f>+#REF!</f>
        <v>#REF!</v>
      </c>
      <c r="FU30" s="1" t="e">
        <f>+#REF!</f>
        <v>#REF!</v>
      </c>
      <c r="FV30" s="30" t="e">
        <f>+#REF!</f>
        <v>#REF!</v>
      </c>
      <c r="FW30" s="30" t="e">
        <f>+#REF!</f>
        <v>#REF!</v>
      </c>
      <c r="FX30" s="30" t="e">
        <f>+#REF!</f>
        <v>#REF!</v>
      </c>
      <c r="FY30" s="30" t="e">
        <f>+#REF!</f>
        <v>#REF!</v>
      </c>
      <c r="FZ30" s="30" t="e">
        <f>+#REF!</f>
        <v>#REF!</v>
      </c>
      <c r="GA30" s="30" t="e">
        <f>+#REF!</f>
        <v>#REF!</v>
      </c>
      <c r="GB30" s="30" t="e">
        <f>+#REF!</f>
        <v>#REF!</v>
      </c>
      <c r="GC30" s="30" t="e">
        <f>+#REF!</f>
        <v>#REF!</v>
      </c>
      <c r="GD30" s="1" t="e">
        <f>+#REF!</f>
        <v>#REF!</v>
      </c>
      <c r="GE30" s="1" t="e">
        <f>+#REF!</f>
        <v>#REF!</v>
      </c>
      <c r="GF30" s="20"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0"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2"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6">
        <v>219</v>
      </c>
      <c r="B35" s="26">
        <v>220</v>
      </c>
      <c r="C35" s="26">
        <v>221</v>
      </c>
      <c r="D35" s="26">
        <v>222</v>
      </c>
      <c r="E35" s="26">
        <v>223</v>
      </c>
      <c r="F35" s="26"/>
      <c r="G35" s="26"/>
      <c r="H35" s="26"/>
      <c r="I35" s="26"/>
      <c r="J35" s="26">
        <v>224</v>
      </c>
      <c r="K35" s="26">
        <v>225</v>
      </c>
      <c r="L35" s="26">
        <v>226</v>
      </c>
      <c r="M35" s="26">
        <v>227</v>
      </c>
      <c r="N35" s="26">
        <v>228</v>
      </c>
      <c r="O35" s="26">
        <v>229</v>
      </c>
      <c r="P35" s="26">
        <v>230</v>
      </c>
      <c r="Q35" s="26">
        <v>231</v>
      </c>
      <c r="R35" s="26"/>
      <c r="S35" s="26">
        <v>232</v>
      </c>
      <c r="T35" s="26">
        <v>233</v>
      </c>
      <c r="U35" s="26">
        <v>234</v>
      </c>
      <c r="V35" s="26">
        <v>235</v>
      </c>
      <c r="W35" s="26">
        <v>236</v>
      </c>
      <c r="X35" s="26">
        <v>237</v>
      </c>
      <c r="Y35" s="26">
        <v>238</v>
      </c>
      <c r="Z35" s="26">
        <v>239</v>
      </c>
      <c r="AA35" s="26">
        <v>240</v>
      </c>
      <c r="AB35" s="26">
        <v>241</v>
      </c>
      <c r="AC35" s="26"/>
      <c r="AD35" s="26">
        <v>242</v>
      </c>
      <c r="AE35" s="26">
        <v>243</v>
      </c>
      <c r="AF35" s="26">
        <v>244</v>
      </c>
      <c r="AG35" s="26">
        <v>245</v>
      </c>
      <c r="AH35" s="26">
        <v>246</v>
      </c>
      <c r="AI35" s="26">
        <v>247</v>
      </c>
      <c r="AJ35" s="26">
        <v>248</v>
      </c>
      <c r="AK35" s="26">
        <v>249</v>
      </c>
      <c r="AL35" s="26">
        <v>250</v>
      </c>
      <c r="AM35" s="26">
        <v>251</v>
      </c>
      <c r="AN35" s="26"/>
      <c r="AO35" s="26">
        <v>252</v>
      </c>
      <c r="AP35" s="26">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133</v>
      </c>
      <c r="B38" s="3"/>
      <c r="C38" s="3"/>
      <c r="D38" s="3"/>
      <c r="E38" s="3" t="s">
        <v>137</v>
      </c>
      <c r="F38" s="24"/>
      <c r="G38" s="24"/>
      <c r="H38" s="24"/>
      <c r="I38" s="24"/>
      <c r="J38" s="3" t="s">
        <v>138</v>
      </c>
      <c r="K38" s="3"/>
      <c r="L38" s="3"/>
      <c r="M38" s="3"/>
      <c r="N38" s="3"/>
      <c r="O38" s="3"/>
      <c r="P38" s="3"/>
      <c r="Q38" s="3"/>
      <c r="R38" s="24"/>
      <c r="S38" s="3"/>
      <c r="T38" s="3"/>
      <c r="U38" s="3" t="s">
        <v>147</v>
      </c>
      <c r="V38" s="3"/>
      <c r="W38" s="3"/>
      <c r="X38" s="3"/>
      <c r="Y38" s="3"/>
      <c r="Z38" s="3"/>
      <c r="AA38" s="3"/>
      <c r="AB38" s="3"/>
      <c r="AC38" s="24"/>
      <c r="AD38" s="3"/>
      <c r="AE38" s="3"/>
      <c r="AF38" s="3" t="s">
        <v>146</v>
      </c>
      <c r="AG38" s="3"/>
      <c r="AH38" s="3"/>
      <c r="AI38" s="3"/>
      <c r="AJ38" s="3"/>
      <c r="AK38" s="3"/>
      <c r="AL38" s="3"/>
      <c r="AM38" s="3"/>
      <c r="AN38" s="24"/>
      <c r="AO38" s="3"/>
      <c r="AP38" s="50"/>
    </row>
    <row r="39" spans="1:42" ht="12" customHeight="1" x14ac:dyDescent="0.15">
      <c r="A39" s="4" t="s">
        <v>134</v>
      </c>
      <c r="B39" s="4" t="s">
        <v>135</v>
      </c>
      <c r="C39" s="4" t="s">
        <v>136</v>
      </c>
      <c r="D39" s="4" t="s">
        <v>161</v>
      </c>
      <c r="E39" s="4" t="s">
        <v>20</v>
      </c>
      <c r="F39" s="25" t="s">
        <v>175</v>
      </c>
      <c r="G39" s="25" t="s">
        <v>176</v>
      </c>
      <c r="H39" s="25" t="s">
        <v>177</v>
      </c>
      <c r="I39" s="25" t="s">
        <v>167</v>
      </c>
      <c r="J39" s="4" t="s">
        <v>139</v>
      </c>
      <c r="K39" s="4" t="s">
        <v>22</v>
      </c>
      <c r="L39" s="4" t="s">
        <v>140</v>
      </c>
      <c r="M39" s="21" t="s">
        <v>141</v>
      </c>
      <c r="N39" s="4" t="s">
        <v>19</v>
      </c>
      <c r="O39" s="4" t="s">
        <v>20</v>
      </c>
      <c r="P39" s="4" t="s">
        <v>142</v>
      </c>
      <c r="Q39" s="4" t="s">
        <v>143</v>
      </c>
      <c r="R39" s="25" t="s">
        <v>161</v>
      </c>
      <c r="S39" s="4" t="s">
        <v>144</v>
      </c>
      <c r="T39" s="4" t="s">
        <v>145</v>
      </c>
      <c r="U39" s="4" t="s">
        <v>139</v>
      </c>
      <c r="V39" s="4" t="s">
        <v>22</v>
      </c>
      <c r="W39" s="4" t="s">
        <v>140</v>
      </c>
      <c r="X39" s="21" t="s">
        <v>141</v>
      </c>
      <c r="Y39" s="4" t="s">
        <v>19</v>
      </c>
      <c r="Z39" s="4" t="s">
        <v>20</v>
      </c>
      <c r="AA39" s="4" t="s">
        <v>142</v>
      </c>
      <c r="AB39" s="4" t="s">
        <v>143</v>
      </c>
      <c r="AC39" s="25" t="s">
        <v>161</v>
      </c>
      <c r="AD39" s="4" t="s">
        <v>144</v>
      </c>
      <c r="AE39" s="4" t="s">
        <v>145</v>
      </c>
      <c r="AF39" s="4" t="s">
        <v>139</v>
      </c>
      <c r="AG39" s="4" t="s">
        <v>22</v>
      </c>
      <c r="AH39" s="4" t="s">
        <v>140</v>
      </c>
      <c r="AI39" s="21" t="s">
        <v>141</v>
      </c>
      <c r="AJ39" s="4" t="s">
        <v>19</v>
      </c>
      <c r="AK39" s="4" t="s">
        <v>20</v>
      </c>
      <c r="AL39" s="4" t="s">
        <v>142</v>
      </c>
      <c r="AM39" s="4" t="s">
        <v>143</v>
      </c>
      <c r="AN39" s="25" t="s">
        <v>161</v>
      </c>
      <c r="AO39" s="4" t="s">
        <v>144</v>
      </c>
      <c r="AP39" s="51" t="s">
        <v>145</v>
      </c>
    </row>
    <row r="40" spans="1:42" ht="12" customHeight="1" x14ac:dyDescent="0.15">
      <c r="A40" s="1" t="e">
        <f>+#REF!</f>
        <v>#REF!</v>
      </c>
      <c r="B40" s="1" t="e">
        <f>+#REF!</f>
        <v>#REF!</v>
      </c>
      <c r="C40" s="1" t="e">
        <f>+#REF!</f>
        <v>#REF!</v>
      </c>
      <c r="D40" s="1" t="e">
        <f>+#REF!</f>
        <v>#REF!</v>
      </c>
      <c r="E40" s="1" t="e">
        <f>+#REF!</f>
        <v>#REF!</v>
      </c>
      <c r="F40" s="30" t="e">
        <f>+#REF!</f>
        <v>#REF!</v>
      </c>
      <c r="G40" s="30" t="e">
        <f>+#REF!</f>
        <v>#REF!</v>
      </c>
      <c r="H40" s="30" t="e">
        <f>+#REF!</f>
        <v>#REF!</v>
      </c>
      <c r="I40" s="30" t="e">
        <f>+#REF!</f>
        <v>#REF!</v>
      </c>
      <c r="J40" s="1" t="e">
        <f>+#REF!</f>
        <v>#REF!</v>
      </c>
      <c r="K40" s="1" t="e">
        <f>+#REF!</f>
        <v>#REF!</v>
      </c>
      <c r="L40" s="1" t="e">
        <f>+#REF!</f>
        <v>#REF!</v>
      </c>
      <c r="M40" s="20" t="e">
        <f>+#REF!</f>
        <v>#REF!</v>
      </c>
      <c r="N40" s="1" t="e">
        <f>+#REF!</f>
        <v>#REF!</v>
      </c>
      <c r="O40" s="1" t="e">
        <f>+#REF!</f>
        <v>#REF!</v>
      </c>
      <c r="P40" s="1" t="e">
        <f>+#REF!</f>
        <v>#REF!</v>
      </c>
      <c r="Q40" s="1" t="e">
        <f>+#REF!</f>
        <v>#REF!</v>
      </c>
      <c r="R40" s="30" t="e">
        <f>+#REF!</f>
        <v>#REF!</v>
      </c>
      <c r="S40" s="1" t="e">
        <f>+#REF!</f>
        <v>#REF!</v>
      </c>
      <c r="T40" s="1" t="e">
        <f>+#REF!</f>
        <v>#REF!</v>
      </c>
      <c r="U40" s="1" t="e">
        <f>+#REF!</f>
        <v>#REF!</v>
      </c>
      <c r="V40" s="1" t="e">
        <f>+#REF!</f>
        <v>#REF!</v>
      </c>
      <c r="W40" s="1" t="e">
        <f>+#REF!</f>
        <v>#REF!</v>
      </c>
      <c r="X40" s="20" t="e">
        <f>+#REF!</f>
        <v>#REF!</v>
      </c>
      <c r="Y40" s="1" t="e">
        <f>+#REF!</f>
        <v>#REF!</v>
      </c>
      <c r="Z40" s="1" t="e">
        <f>+#REF!</f>
        <v>#REF!</v>
      </c>
      <c r="AA40" s="1" t="e">
        <f>+#REF!</f>
        <v>#REF!</v>
      </c>
      <c r="AB40" s="1" t="e">
        <f>+#REF!</f>
        <v>#REF!</v>
      </c>
      <c r="AC40" s="30" t="e">
        <f>+#REF!</f>
        <v>#REF!</v>
      </c>
      <c r="AD40" s="1" t="e">
        <f>+#REF!</f>
        <v>#REF!</v>
      </c>
      <c r="AE40" s="1" t="e">
        <f>+#REF!</f>
        <v>#REF!</v>
      </c>
      <c r="AF40" s="1" t="e">
        <f>+#REF!</f>
        <v>#REF!</v>
      </c>
      <c r="AG40" s="1" t="e">
        <f>+#REF!</f>
        <v>#REF!</v>
      </c>
      <c r="AH40" s="1" t="e">
        <f>+#REF!</f>
        <v>#REF!</v>
      </c>
      <c r="AI40" s="20" t="e">
        <f>+#REF!</f>
        <v>#REF!</v>
      </c>
      <c r="AJ40" s="1" t="e">
        <f>+#REF!</f>
        <v>#REF!</v>
      </c>
      <c r="AK40" s="1" t="e">
        <f>+#REF!</f>
        <v>#REF!</v>
      </c>
      <c r="AL40" s="1" t="e">
        <f>+#REF!</f>
        <v>#REF!</v>
      </c>
      <c r="AM40" s="1" t="e">
        <f>+#REF!</f>
        <v>#REF!</v>
      </c>
      <c r="AN40" s="30" t="e">
        <f>+#REF!</f>
        <v>#REF!</v>
      </c>
      <c r="AO40" s="1" t="e">
        <f>+#REF!</f>
        <v>#REF!</v>
      </c>
      <c r="AP40" s="52"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3"/>
  <pageMargins left="0.15748031496062992" right="0.15748031496062992" top="0.6692913385826772" bottom="0.19685039370078741" header="0.31496062992125984" footer="0.31496062992125984"/>
  <pageSetup paperSize="8" scale="47"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I28"/>
  <sheetViews>
    <sheetView showGridLines="0" zoomScaleNormal="100" zoomScaleSheetLayoutView="100" workbookViewId="0">
      <selection activeCell="AB20" sqref="AB20:AD20"/>
    </sheetView>
  </sheetViews>
  <sheetFormatPr defaultColWidth="10.33203125" defaultRowHeight="13.2" x14ac:dyDescent="0.15"/>
  <cols>
    <col min="1" max="1" width="2.44140625" style="135" customWidth="1"/>
    <col min="2" max="5" width="3" style="134" customWidth="1"/>
    <col min="6" max="8" width="3" style="146" customWidth="1"/>
    <col min="9" max="10" width="2.44140625" style="146" customWidth="1"/>
    <col min="11" max="11" width="2.44140625" style="154" customWidth="1"/>
    <col min="12" max="17" width="4.88671875" style="153" customWidth="1"/>
    <col min="18" max="21" width="3" style="153" customWidth="1"/>
    <col min="22" max="22" width="2.109375" style="153" customWidth="1"/>
    <col min="23" max="27" width="3.109375" style="153" customWidth="1"/>
    <col min="28" max="28" width="0.6640625" style="153" customWidth="1"/>
    <col min="29" max="29" width="4.88671875" style="155" customWidth="1"/>
    <col min="30" max="30" width="0.6640625" style="153" customWidth="1"/>
    <col min="31" max="31" width="0.6640625" style="155" customWidth="1"/>
    <col min="32" max="32" width="4.88671875" style="155" customWidth="1"/>
    <col min="33" max="33" width="0.6640625" style="156" customWidth="1"/>
  </cols>
  <sheetData>
    <row r="1" spans="1:33" ht="13.5" customHeight="1" x14ac:dyDescent="0.15">
      <c r="B1" s="1165" t="s">
        <v>1363</v>
      </c>
      <c r="C1" s="1166"/>
      <c r="D1" s="1166"/>
      <c r="E1" s="1166"/>
      <c r="F1" s="1166"/>
      <c r="G1" s="1166"/>
      <c r="H1" s="1167"/>
      <c r="I1" s="134"/>
      <c r="J1" s="134"/>
      <c r="K1" s="134"/>
      <c r="L1" s="197"/>
      <c r="M1" s="198"/>
      <c r="N1" s="198"/>
      <c r="O1" s="543"/>
      <c r="P1" s="543"/>
      <c r="Q1" s="543"/>
      <c r="R1" s="543"/>
      <c r="S1" s="543"/>
      <c r="T1" s="543"/>
      <c r="U1" s="543"/>
      <c r="V1" s="543"/>
      <c r="W1" s="544"/>
      <c r="X1" s="544"/>
      <c r="Y1" s="544"/>
      <c r="Z1" s="544"/>
      <c r="AA1" s="544"/>
      <c r="AB1" s="199"/>
      <c r="AC1" s="200"/>
      <c r="AD1" s="199"/>
      <c r="AE1" s="200"/>
      <c r="AF1" s="200"/>
      <c r="AG1" s="200"/>
    </row>
    <row r="2" spans="1:33" ht="15.75" customHeight="1" x14ac:dyDescent="0.15">
      <c r="B2" s="1168" t="s">
        <v>1471</v>
      </c>
      <c r="C2" s="1168" t="s">
        <v>1470</v>
      </c>
      <c r="D2" s="1168" t="s">
        <v>1470</v>
      </c>
      <c r="E2" s="1168" t="s">
        <v>1470</v>
      </c>
      <c r="F2" s="1168" t="s">
        <v>1470</v>
      </c>
      <c r="G2" s="1168" t="s">
        <v>1470</v>
      </c>
      <c r="H2" s="1168" t="s">
        <v>1470</v>
      </c>
      <c r="I2" s="135"/>
      <c r="J2" s="135"/>
      <c r="K2" s="178"/>
      <c r="L2" s="145"/>
      <c r="M2" s="201"/>
      <c r="N2" s="202"/>
      <c r="O2" s="545"/>
      <c r="P2" s="545"/>
      <c r="Q2" s="545"/>
      <c r="R2" s="545"/>
      <c r="S2" s="545"/>
      <c r="T2" s="545"/>
      <c r="U2" s="545"/>
      <c r="V2" s="201"/>
      <c r="W2" s="546"/>
      <c r="X2" s="546"/>
      <c r="Y2" s="546"/>
      <c r="Z2" s="546"/>
      <c r="AA2" s="546"/>
      <c r="AB2" s="146"/>
      <c r="AC2" s="147"/>
      <c r="AD2" s="146"/>
      <c r="AE2" s="147"/>
      <c r="AF2" s="147"/>
      <c r="AG2" s="147"/>
    </row>
    <row r="3" spans="1:33" ht="17.25" customHeight="1" x14ac:dyDescent="0.15">
      <c r="A3" s="203"/>
      <c r="B3" s="201"/>
      <c r="C3" s="201"/>
      <c r="D3" s="201"/>
      <c r="E3" s="201"/>
      <c r="F3" s="201"/>
      <c r="G3" s="201"/>
      <c r="H3" s="201"/>
      <c r="I3" s="201"/>
      <c r="J3" s="201"/>
      <c r="K3" s="201"/>
      <c r="L3" s="201"/>
      <c r="M3" s="201"/>
      <c r="N3" s="202"/>
      <c r="O3" s="202"/>
      <c r="P3" s="202"/>
      <c r="Q3" s="202"/>
      <c r="R3" s="202"/>
      <c r="S3" s="202"/>
      <c r="T3" s="202"/>
      <c r="U3" s="202"/>
      <c r="V3" s="201"/>
      <c r="W3" s="146"/>
      <c r="X3" s="146"/>
      <c r="Y3" s="146"/>
      <c r="Z3" s="146"/>
      <c r="AA3" s="146"/>
      <c r="AB3" s="146"/>
      <c r="AC3" s="147"/>
      <c r="AD3" s="146"/>
      <c r="AE3" s="147"/>
      <c r="AF3" s="147"/>
      <c r="AG3" s="147"/>
    </row>
    <row r="4" spans="1:33" ht="18" customHeight="1" x14ac:dyDescent="0.15">
      <c r="A4" s="547" t="s">
        <v>574</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row>
    <row r="5" spans="1:33" ht="13.95" customHeight="1" x14ac:dyDescent="0.15">
      <c r="A5" s="1169" t="s">
        <v>611</v>
      </c>
      <c r="B5" s="1170"/>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c r="AG5" s="1170"/>
    </row>
    <row r="6" spans="1:33" ht="19.5" customHeight="1" thickBot="1" x14ac:dyDescent="0.2">
      <c r="A6" s="519"/>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row>
    <row r="7" spans="1:33" s="151" customFormat="1" ht="32.4" customHeight="1" x14ac:dyDescent="0.15">
      <c r="A7" s="548" t="s">
        <v>1337</v>
      </c>
      <c r="B7" s="549"/>
      <c r="C7" s="549"/>
      <c r="D7" s="549"/>
      <c r="E7" s="550"/>
      <c r="F7" s="551" t="s">
        <v>448</v>
      </c>
      <c r="G7" s="552"/>
      <c r="H7" s="552"/>
      <c r="I7" s="552"/>
      <c r="J7" s="552"/>
      <c r="K7" s="552"/>
      <c r="L7" s="552"/>
      <c r="M7" s="552"/>
      <c r="N7" s="552"/>
      <c r="O7" s="552"/>
      <c r="P7" s="552"/>
      <c r="Q7" s="552"/>
      <c r="R7" s="552"/>
      <c r="S7" s="552"/>
      <c r="T7" s="552"/>
      <c r="U7" s="552"/>
      <c r="V7" s="553"/>
      <c r="W7" s="554" t="s">
        <v>492</v>
      </c>
      <c r="X7" s="555"/>
      <c r="Y7" s="555"/>
      <c r="Z7" s="555"/>
      <c r="AA7" s="555"/>
      <c r="AB7" s="524" t="s">
        <v>480</v>
      </c>
      <c r="AC7" s="525"/>
      <c r="AD7" s="526"/>
      <c r="AE7" s="525" t="s">
        <v>1365</v>
      </c>
      <c r="AF7" s="525"/>
      <c r="AG7" s="527"/>
    </row>
    <row r="8" spans="1:33" ht="17.25" customHeight="1" x14ac:dyDescent="0.15">
      <c r="A8" s="513" t="s">
        <v>449</v>
      </c>
      <c r="B8" s="514"/>
      <c r="C8" s="514"/>
      <c r="D8" s="514"/>
      <c r="E8" s="515"/>
      <c r="F8" s="204" t="s">
        <v>465</v>
      </c>
      <c r="G8" s="516" t="s">
        <v>495</v>
      </c>
      <c r="H8" s="517"/>
      <c r="I8" s="517"/>
      <c r="J8" s="517"/>
      <c r="K8" s="517"/>
      <c r="L8" s="517"/>
      <c r="M8" s="517"/>
      <c r="N8" s="517"/>
      <c r="O8" s="517"/>
      <c r="P8" s="517"/>
      <c r="Q8" s="517"/>
      <c r="R8" s="517"/>
      <c r="S8" s="517"/>
      <c r="T8" s="517"/>
      <c r="U8" s="517"/>
      <c r="V8" s="518"/>
      <c r="W8" s="534"/>
      <c r="X8" s="535"/>
      <c r="Y8" s="535"/>
      <c r="Z8" s="535"/>
      <c r="AA8" s="536"/>
      <c r="AB8" s="537" t="s">
        <v>0</v>
      </c>
      <c r="AC8" s="538"/>
      <c r="AD8" s="539"/>
      <c r="AE8" s="540" t="s">
        <v>21</v>
      </c>
      <c r="AF8" s="541"/>
      <c r="AG8" s="542"/>
    </row>
    <row r="9" spans="1:33" ht="17.25" customHeight="1" x14ac:dyDescent="0.15">
      <c r="A9" s="581" t="s">
        <v>450</v>
      </c>
      <c r="B9" s="587" t="s">
        <v>521</v>
      </c>
      <c r="C9" s="588"/>
      <c r="D9" s="588"/>
      <c r="E9" s="589"/>
      <c r="F9" s="205" t="s">
        <v>466</v>
      </c>
      <c r="G9" s="521" t="s">
        <v>1339</v>
      </c>
      <c r="H9" s="522"/>
      <c r="I9" s="522"/>
      <c r="J9" s="522"/>
      <c r="K9" s="522"/>
      <c r="L9" s="522"/>
      <c r="M9" s="522"/>
      <c r="N9" s="522"/>
      <c r="O9" s="522"/>
      <c r="P9" s="522"/>
      <c r="Q9" s="522"/>
      <c r="R9" s="522"/>
      <c r="S9" s="522"/>
      <c r="T9" s="522"/>
      <c r="U9" s="522"/>
      <c r="V9" s="523"/>
      <c r="W9" s="528"/>
      <c r="X9" s="529"/>
      <c r="Y9" s="529"/>
      <c r="Z9" s="529"/>
      <c r="AA9" s="530"/>
      <c r="AB9" s="531" t="s">
        <v>21</v>
      </c>
      <c r="AC9" s="532"/>
      <c r="AD9" s="533"/>
      <c r="AE9" s="501" t="s">
        <v>21</v>
      </c>
      <c r="AF9" s="502"/>
      <c r="AG9" s="503"/>
    </row>
    <row r="10" spans="1:33" ht="25.2" customHeight="1" x14ac:dyDescent="0.15">
      <c r="A10" s="582"/>
      <c r="B10" s="474" t="s">
        <v>1352</v>
      </c>
      <c r="C10" s="475"/>
      <c r="D10" s="475"/>
      <c r="E10" s="476"/>
      <c r="F10" s="206" t="s">
        <v>466</v>
      </c>
      <c r="G10" s="495" t="s">
        <v>1340</v>
      </c>
      <c r="H10" s="576"/>
      <c r="I10" s="576"/>
      <c r="J10" s="576"/>
      <c r="K10" s="576"/>
      <c r="L10" s="576"/>
      <c r="M10" s="576"/>
      <c r="N10" s="576"/>
      <c r="O10" s="576"/>
      <c r="P10" s="576"/>
      <c r="Q10" s="576"/>
      <c r="R10" s="576"/>
      <c r="S10" s="576"/>
      <c r="T10" s="576"/>
      <c r="U10" s="576"/>
      <c r="V10" s="577"/>
      <c r="W10" s="480" t="s">
        <v>1344</v>
      </c>
      <c r="X10" s="481"/>
      <c r="Y10" s="481"/>
      <c r="Z10" s="481"/>
      <c r="AA10" s="591"/>
      <c r="AB10" s="477" t="s">
        <v>0</v>
      </c>
      <c r="AC10" s="499"/>
      <c r="AD10" s="500"/>
      <c r="AE10" s="501" t="s">
        <v>21</v>
      </c>
      <c r="AF10" s="502"/>
      <c r="AG10" s="503"/>
    </row>
    <row r="11" spans="1:33" ht="17.25" customHeight="1" x14ac:dyDescent="0.15">
      <c r="A11" s="582"/>
      <c r="B11" s="474" t="s">
        <v>522</v>
      </c>
      <c r="C11" s="475"/>
      <c r="D11" s="475"/>
      <c r="E11" s="476"/>
      <c r="F11" s="206" t="s">
        <v>466</v>
      </c>
      <c r="G11" s="487" t="s">
        <v>1341</v>
      </c>
      <c r="H11" s="488"/>
      <c r="I11" s="488"/>
      <c r="J11" s="488"/>
      <c r="K11" s="488"/>
      <c r="L11" s="488"/>
      <c r="M11" s="488"/>
      <c r="N11" s="488"/>
      <c r="O11" s="488"/>
      <c r="P11" s="488"/>
      <c r="Q11" s="488"/>
      <c r="R11" s="488"/>
      <c r="S11" s="488"/>
      <c r="T11" s="488"/>
      <c r="U11" s="488"/>
      <c r="V11" s="590"/>
      <c r="W11" s="496"/>
      <c r="X11" s="497"/>
      <c r="Y11" s="497"/>
      <c r="Z11" s="497"/>
      <c r="AA11" s="498"/>
      <c r="AB11" s="477" t="s">
        <v>21</v>
      </c>
      <c r="AC11" s="499"/>
      <c r="AD11" s="500"/>
      <c r="AE11" s="507" t="s">
        <v>21</v>
      </c>
      <c r="AF11" s="482"/>
      <c r="AG11" s="483"/>
    </row>
    <row r="12" spans="1:33" ht="17.25" customHeight="1" x14ac:dyDescent="0.15">
      <c r="A12" s="582"/>
      <c r="B12" s="474" t="s">
        <v>1458</v>
      </c>
      <c r="C12" s="475"/>
      <c r="D12" s="475"/>
      <c r="E12" s="476"/>
      <c r="F12" s="206" t="s">
        <v>466</v>
      </c>
      <c r="G12" s="487" t="s">
        <v>607</v>
      </c>
      <c r="H12" s="488"/>
      <c r="I12" s="488"/>
      <c r="J12" s="488"/>
      <c r="K12" s="488"/>
      <c r="L12" s="488"/>
      <c r="M12" s="488"/>
      <c r="N12" s="488"/>
      <c r="O12" s="488"/>
      <c r="P12" s="488"/>
      <c r="Q12" s="488"/>
      <c r="R12" s="488"/>
      <c r="S12" s="488"/>
      <c r="T12" s="488"/>
      <c r="U12" s="488"/>
      <c r="V12" s="590"/>
      <c r="W12" s="496"/>
      <c r="X12" s="497"/>
      <c r="Y12" s="497"/>
      <c r="Z12" s="497"/>
      <c r="AA12" s="498"/>
      <c r="AB12" s="504" t="s">
        <v>21</v>
      </c>
      <c r="AC12" s="505"/>
      <c r="AD12" s="506"/>
      <c r="AE12" s="507" t="s">
        <v>21</v>
      </c>
      <c r="AF12" s="482"/>
      <c r="AG12" s="483"/>
    </row>
    <row r="13" spans="1:33" ht="17.25" customHeight="1" x14ac:dyDescent="0.15">
      <c r="A13" s="582"/>
      <c r="B13" s="474" t="s">
        <v>1459</v>
      </c>
      <c r="C13" s="475"/>
      <c r="D13" s="475"/>
      <c r="E13" s="476"/>
      <c r="F13" s="206" t="s">
        <v>466</v>
      </c>
      <c r="G13" s="487" t="s">
        <v>655</v>
      </c>
      <c r="H13" s="488"/>
      <c r="I13" s="488"/>
      <c r="J13" s="488"/>
      <c r="K13" s="488"/>
      <c r="L13" s="488"/>
      <c r="M13" s="488"/>
      <c r="N13" s="488"/>
      <c r="O13" s="488"/>
      <c r="P13" s="488"/>
      <c r="Q13" s="488"/>
      <c r="R13" s="488"/>
      <c r="S13" s="488"/>
      <c r="T13" s="488"/>
      <c r="U13" s="488"/>
      <c r="V13" s="590"/>
      <c r="W13" s="496"/>
      <c r="X13" s="497"/>
      <c r="Y13" s="497"/>
      <c r="Z13" s="497"/>
      <c r="AA13" s="498"/>
      <c r="AB13" s="477" t="s">
        <v>21</v>
      </c>
      <c r="AC13" s="478"/>
      <c r="AD13" s="479"/>
      <c r="AE13" s="507" t="s">
        <v>21</v>
      </c>
      <c r="AF13" s="482"/>
      <c r="AG13" s="483"/>
    </row>
    <row r="14" spans="1:33" ht="17.25" customHeight="1" x14ac:dyDescent="0.15">
      <c r="A14" s="582"/>
      <c r="B14" s="474" t="s">
        <v>1338</v>
      </c>
      <c r="C14" s="475"/>
      <c r="D14" s="475"/>
      <c r="E14" s="476"/>
      <c r="F14" s="206" t="s">
        <v>466</v>
      </c>
      <c r="G14" s="584" t="s">
        <v>1342</v>
      </c>
      <c r="H14" s="585"/>
      <c r="I14" s="585"/>
      <c r="J14" s="585"/>
      <c r="K14" s="585"/>
      <c r="L14" s="585"/>
      <c r="M14" s="585"/>
      <c r="N14" s="585"/>
      <c r="O14" s="585"/>
      <c r="P14" s="585"/>
      <c r="Q14" s="585"/>
      <c r="R14" s="585"/>
      <c r="S14" s="585"/>
      <c r="T14" s="585"/>
      <c r="U14" s="585"/>
      <c r="V14" s="586"/>
      <c r="W14" s="562" t="s">
        <v>1343</v>
      </c>
      <c r="X14" s="563"/>
      <c r="Y14" s="563"/>
      <c r="Z14" s="563"/>
      <c r="AA14" s="608"/>
      <c r="AB14" s="477" t="s">
        <v>21</v>
      </c>
      <c r="AC14" s="478"/>
      <c r="AD14" s="479"/>
      <c r="AE14" s="501" t="s">
        <v>21</v>
      </c>
      <c r="AF14" s="501"/>
      <c r="AG14" s="612"/>
    </row>
    <row r="15" spans="1:33" ht="17.25" customHeight="1" x14ac:dyDescent="0.15">
      <c r="A15" s="582"/>
      <c r="B15" s="474" t="s">
        <v>1392</v>
      </c>
      <c r="C15" s="475"/>
      <c r="D15" s="475"/>
      <c r="E15" s="476"/>
      <c r="F15" s="206" t="s">
        <v>465</v>
      </c>
      <c r="G15" s="495" t="s">
        <v>1393</v>
      </c>
      <c r="H15" s="576"/>
      <c r="I15" s="576"/>
      <c r="J15" s="576"/>
      <c r="K15" s="576"/>
      <c r="L15" s="576"/>
      <c r="M15" s="576"/>
      <c r="N15" s="576"/>
      <c r="O15" s="576"/>
      <c r="P15" s="576"/>
      <c r="Q15" s="576"/>
      <c r="R15" s="576"/>
      <c r="S15" s="576"/>
      <c r="T15" s="576"/>
      <c r="U15" s="576"/>
      <c r="V15" s="577"/>
      <c r="W15" s="487" t="s">
        <v>1394</v>
      </c>
      <c r="X15" s="488"/>
      <c r="Y15" s="488"/>
      <c r="Z15" s="488"/>
      <c r="AA15" s="488"/>
      <c r="AB15" s="489" t="s">
        <v>21</v>
      </c>
      <c r="AC15" s="478"/>
      <c r="AD15" s="479"/>
      <c r="AE15" s="482" t="s">
        <v>21</v>
      </c>
      <c r="AF15" s="482"/>
      <c r="AG15" s="483"/>
    </row>
    <row r="16" spans="1:33" ht="17.25" customHeight="1" x14ac:dyDescent="0.15">
      <c r="A16" s="582"/>
      <c r="B16" s="474" t="s">
        <v>523</v>
      </c>
      <c r="C16" s="475"/>
      <c r="D16" s="475"/>
      <c r="E16" s="476"/>
      <c r="F16" s="207" t="s">
        <v>465</v>
      </c>
      <c r="G16" s="495" t="s">
        <v>1345</v>
      </c>
      <c r="H16" s="576"/>
      <c r="I16" s="576"/>
      <c r="J16" s="576"/>
      <c r="K16" s="576"/>
      <c r="L16" s="576"/>
      <c r="M16" s="576"/>
      <c r="N16" s="576"/>
      <c r="O16" s="576"/>
      <c r="P16" s="576"/>
      <c r="Q16" s="576"/>
      <c r="R16" s="576"/>
      <c r="S16" s="576"/>
      <c r="T16" s="576"/>
      <c r="U16" s="576"/>
      <c r="V16" s="577"/>
      <c r="W16" s="208"/>
      <c r="X16" s="209"/>
      <c r="Y16" s="209"/>
      <c r="Z16" s="209"/>
      <c r="AA16" s="209"/>
      <c r="AB16" s="489" t="s">
        <v>21</v>
      </c>
      <c r="AC16" s="478"/>
      <c r="AD16" s="479"/>
      <c r="AE16" s="482" t="s">
        <v>21</v>
      </c>
      <c r="AF16" s="482"/>
      <c r="AG16" s="483"/>
    </row>
    <row r="17" spans="1:35" ht="17.25" customHeight="1" thickBot="1" x14ac:dyDescent="0.2">
      <c r="A17" s="583"/>
      <c r="B17" s="564" t="s">
        <v>1369</v>
      </c>
      <c r="C17" s="565"/>
      <c r="D17" s="565"/>
      <c r="E17" s="566"/>
      <c r="F17" s="210" t="s">
        <v>466</v>
      </c>
      <c r="G17" s="567" t="s">
        <v>1351</v>
      </c>
      <c r="H17" s="568"/>
      <c r="I17" s="568"/>
      <c r="J17" s="568"/>
      <c r="K17" s="568"/>
      <c r="L17" s="568"/>
      <c r="M17" s="568"/>
      <c r="N17" s="568"/>
      <c r="O17" s="568"/>
      <c r="P17" s="568"/>
      <c r="Q17" s="568"/>
      <c r="R17" s="568"/>
      <c r="S17" s="568"/>
      <c r="T17" s="568"/>
      <c r="U17" s="568"/>
      <c r="V17" s="569"/>
      <c r="W17" s="578"/>
      <c r="X17" s="579"/>
      <c r="Y17" s="579"/>
      <c r="Z17" s="579"/>
      <c r="AA17" s="580"/>
      <c r="AB17" s="605" t="s">
        <v>21</v>
      </c>
      <c r="AC17" s="606"/>
      <c r="AD17" s="607"/>
      <c r="AE17" s="613" t="s">
        <v>21</v>
      </c>
      <c r="AF17" s="613"/>
      <c r="AG17" s="614"/>
    </row>
    <row r="18" spans="1:35" ht="13.5" customHeight="1" thickBot="1" x14ac:dyDescent="0.2">
      <c r="A18" s="211"/>
      <c r="B18" s="212"/>
      <c r="C18" s="212"/>
      <c r="D18" s="212"/>
      <c r="E18" s="212"/>
      <c r="K18" s="152"/>
      <c r="W18" s="213"/>
      <c r="X18" s="213"/>
      <c r="Y18" s="213"/>
      <c r="Z18" s="213"/>
      <c r="AA18" s="213"/>
      <c r="AB18" s="214"/>
      <c r="AC18" s="213"/>
      <c r="AD18" s="213"/>
      <c r="AE18" s="213"/>
      <c r="AF18" s="213"/>
      <c r="AG18" s="213"/>
      <c r="AH18" s="214"/>
      <c r="AI18" s="214"/>
    </row>
    <row r="19" spans="1:35" ht="58.2" customHeight="1" x14ac:dyDescent="0.15">
      <c r="A19" s="559" t="s">
        <v>451</v>
      </c>
      <c r="B19" s="602" t="s">
        <v>551</v>
      </c>
      <c r="C19" s="603"/>
      <c r="D19" s="603"/>
      <c r="E19" s="604"/>
      <c r="F19" s="215" t="s">
        <v>466</v>
      </c>
      <c r="G19" s="573" t="s">
        <v>1465</v>
      </c>
      <c r="H19" s="574"/>
      <c r="I19" s="574"/>
      <c r="J19" s="574"/>
      <c r="K19" s="574"/>
      <c r="L19" s="574"/>
      <c r="M19" s="574"/>
      <c r="N19" s="574"/>
      <c r="O19" s="574"/>
      <c r="P19" s="574"/>
      <c r="Q19" s="574"/>
      <c r="R19" s="574"/>
      <c r="S19" s="574"/>
      <c r="T19" s="574"/>
      <c r="U19" s="574"/>
      <c r="V19" s="575"/>
      <c r="W19" s="511"/>
      <c r="X19" s="512"/>
      <c r="Y19" s="512"/>
      <c r="Z19" s="512"/>
      <c r="AA19" s="512"/>
      <c r="AB19" s="508" t="s">
        <v>0</v>
      </c>
      <c r="AC19" s="509"/>
      <c r="AD19" s="510"/>
      <c r="AE19" s="609" t="s">
        <v>21</v>
      </c>
      <c r="AF19" s="610"/>
      <c r="AG19" s="611"/>
    </row>
    <row r="20" spans="1:35" ht="18" customHeight="1" x14ac:dyDescent="0.15">
      <c r="A20" s="560"/>
      <c r="B20" s="474" t="s">
        <v>552</v>
      </c>
      <c r="C20" s="475"/>
      <c r="D20" s="475"/>
      <c r="E20" s="476"/>
      <c r="F20" s="207" t="s">
        <v>466</v>
      </c>
      <c r="G20" s="491" t="s">
        <v>587</v>
      </c>
      <c r="H20" s="492"/>
      <c r="I20" s="492"/>
      <c r="J20" s="492"/>
      <c r="K20" s="492"/>
      <c r="L20" s="492"/>
      <c r="M20" s="492"/>
      <c r="N20" s="492"/>
      <c r="O20" s="492"/>
      <c r="P20" s="492"/>
      <c r="Q20" s="492"/>
      <c r="R20" s="492"/>
      <c r="S20" s="492"/>
      <c r="T20" s="492"/>
      <c r="U20" s="492"/>
      <c r="V20" s="493"/>
      <c r="W20" s="480" t="s">
        <v>543</v>
      </c>
      <c r="X20" s="481"/>
      <c r="Y20" s="481"/>
      <c r="Z20" s="481"/>
      <c r="AA20" s="481"/>
      <c r="AB20" s="477" t="s">
        <v>21</v>
      </c>
      <c r="AC20" s="478"/>
      <c r="AD20" s="479"/>
      <c r="AE20" s="484" t="s">
        <v>21</v>
      </c>
      <c r="AF20" s="485"/>
      <c r="AG20" s="486"/>
    </row>
    <row r="21" spans="1:35" ht="18" customHeight="1" x14ac:dyDescent="0.15">
      <c r="A21" s="560"/>
      <c r="B21" s="474" t="s">
        <v>553</v>
      </c>
      <c r="C21" s="475"/>
      <c r="D21" s="475"/>
      <c r="E21" s="476"/>
      <c r="F21" s="206" t="s">
        <v>466</v>
      </c>
      <c r="G21" s="491" t="s">
        <v>1349</v>
      </c>
      <c r="H21" s="492"/>
      <c r="I21" s="492"/>
      <c r="J21" s="492"/>
      <c r="K21" s="492"/>
      <c r="L21" s="492"/>
      <c r="M21" s="492"/>
      <c r="N21" s="492"/>
      <c r="O21" s="492"/>
      <c r="P21" s="492"/>
      <c r="Q21" s="492"/>
      <c r="R21" s="492"/>
      <c r="S21" s="492"/>
      <c r="T21" s="492"/>
      <c r="U21" s="492"/>
      <c r="V21" s="493"/>
      <c r="W21" s="480"/>
      <c r="X21" s="481"/>
      <c r="Y21" s="481"/>
      <c r="Z21" s="481"/>
      <c r="AA21" s="481"/>
      <c r="AB21" s="477" t="s">
        <v>21</v>
      </c>
      <c r="AC21" s="478"/>
      <c r="AD21" s="479"/>
      <c r="AE21" s="484" t="s">
        <v>21</v>
      </c>
      <c r="AF21" s="485"/>
      <c r="AG21" s="486"/>
    </row>
    <row r="22" spans="1:35" ht="51.6" customHeight="1" x14ac:dyDescent="0.15">
      <c r="A22" s="560"/>
      <c r="B22" s="474" t="s">
        <v>575</v>
      </c>
      <c r="C22" s="475"/>
      <c r="D22" s="475"/>
      <c r="E22" s="476"/>
      <c r="F22" s="206" t="s">
        <v>466</v>
      </c>
      <c r="G22" s="495" t="s">
        <v>1466</v>
      </c>
      <c r="H22" s="492"/>
      <c r="I22" s="492"/>
      <c r="J22" s="492"/>
      <c r="K22" s="492"/>
      <c r="L22" s="492"/>
      <c r="M22" s="492"/>
      <c r="N22" s="492"/>
      <c r="O22" s="492"/>
      <c r="P22" s="492"/>
      <c r="Q22" s="492"/>
      <c r="R22" s="492"/>
      <c r="S22" s="492"/>
      <c r="T22" s="492"/>
      <c r="U22" s="492"/>
      <c r="V22" s="493"/>
      <c r="W22" s="480" t="s">
        <v>543</v>
      </c>
      <c r="X22" s="490"/>
      <c r="Y22" s="490"/>
      <c r="Z22" s="490"/>
      <c r="AA22" s="490"/>
      <c r="AB22" s="477" t="s">
        <v>21</v>
      </c>
      <c r="AC22" s="478"/>
      <c r="AD22" s="479"/>
      <c r="AE22" s="494" t="s">
        <v>21</v>
      </c>
      <c r="AF22" s="482"/>
      <c r="AG22" s="483"/>
    </row>
    <row r="23" spans="1:35" ht="51.6" customHeight="1" x14ac:dyDescent="0.15">
      <c r="A23" s="560"/>
      <c r="B23" s="474" t="s">
        <v>652</v>
      </c>
      <c r="C23" s="475"/>
      <c r="D23" s="475"/>
      <c r="E23" s="476"/>
      <c r="F23" s="206" t="s">
        <v>465</v>
      </c>
      <c r="G23" s="495" t="s">
        <v>1457</v>
      </c>
      <c r="H23" s="492"/>
      <c r="I23" s="492"/>
      <c r="J23" s="492"/>
      <c r="K23" s="492"/>
      <c r="L23" s="492"/>
      <c r="M23" s="492"/>
      <c r="N23" s="492"/>
      <c r="O23" s="492"/>
      <c r="P23" s="492"/>
      <c r="Q23" s="492"/>
      <c r="R23" s="492"/>
      <c r="S23" s="492"/>
      <c r="T23" s="492"/>
      <c r="U23" s="492"/>
      <c r="V23" s="493"/>
      <c r="W23" s="562"/>
      <c r="X23" s="563"/>
      <c r="Y23" s="563"/>
      <c r="Z23" s="563"/>
      <c r="AA23" s="563"/>
      <c r="AB23" s="477" t="s">
        <v>21</v>
      </c>
      <c r="AC23" s="478"/>
      <c r="AD23" s="479"/>
      <c r="AE23" s="482" t="s">
        <v>21</v>
      </c>
      <c r="AF23" s="482"/>
      <c r="AG23" s="483"/>
    </row>
    <row r="24" spans="1:35" ht="18" customHeight="1" x14ac:dyDescent="0.15">
      <c r="A24" s="560"/>
      <c r="B24" s="474" t="s">
        <v>653</v>
      </c>
      <c r="C24" s="475"/>
      <c r="D24" s="475"/>
      <c r="E24" s="476"/>
      <c r="F24" s="206" t="s">
        <v>466</v>
      </c>
      <c r="G24" s="491" t="s">
        <v>632</v>
      </c>
      <c r="H24" s="492"/>
      <c r="I24" s="492"/>
      <c r="J24" s="492"/>
      <c r="K24" s="492"/>
      <c r="L24" s="492"/>
      <c r="M24" s="492"/>
      <c r="N24" s="492"/>
      <c r="O24" s="492"/>
      <c r="P24" s="492"/>
      <c r="Q24" s="492"/>
      <c r="R24" s="492"/>
      <c r="S24" s="492"/>
      <c r="T24" s="492"/>
      <c r="U24" s="492"/>
      <c r="V24" s="493"/>
      <c r="W24" s="562"/>
      <c r="X24" s="563"/>
      <c r="Y24" s="563"/>
      <c r="Z24" s="563"/>
      <c r="AA24" s="563"/>
      <c r="AB24" s="477" t="s">
        <v>21</v>
      </c>
      <c r="AC24" s="478"/>
      <c r="AD24" s="479"/>
      <c r="AE24" s="482" t="s">
        <v>21</v>
      </c>
      <c r="AF24" s="482"/>
      <c r="AG24" s="483"/>
    </row>
    <row r="25" spans="1:35" ht="25.2" customHeight="1" x14ac:dyDescent="0.15">
      <c r="A25" s="560"/>
      <c r="B25" s="474" t="s">
        <v>654</v>
      </c>
      <c r="C25" s="475"/>
      <c r="D25" s="475"/>
      <c r="E25" s="476"/>
      <c r="F25" s="206" t="s">
        <v>467</v>
      </c>
      <c r="G25" s="495" t="s">
        <v>576</v>
      </c>
      <c r="H25" s="576"/>
      <c r="I25" s="576"/>
      <c r="J25" s="576"/>
      <c r="K25" s="576"/>
      <c r="L25" s="576"/>
      <c r="M25" s="576"/>
      <c r="N25" s="576"/>
      <c r="O25" s="576"/>
      <c r="P25" s="576"/>
      <c r="Q25" s="576"/>
      <c r="R25" s="576"/>
      <c r="S25" s="576"/>
      <c r="T25" s="576"/>
      <c r="U25" s="576"/>
      <c r="V25" s="577"/>
      <c r="W25" s="487" t="s">
        <v>1346</v>
      </c>
      <c r="X25" s="488"/>
      <c r="Y25" s="488"/>
      <c r="Z25" s="488"/>
      <c r="AA25" s="488"/>
      <c r="AB25" s="489" t="s">
        <v>21</v>
      </c>
      <c r="AC25" s="478"/>
      <c r="AD25" s="479"/>
      <c r="AE25" s="482" t="s">
        <v>21</v>
      </c>
      <c r="AF25" s="482"/>
      <c r="AG25" s="483"/>
    </row>
    <row r="26" spans="1:35" ht="25.2" customHeight="1" thickBot="1" x14ac:dyDescent="0.2">
      <c r="A26" s="561"/>
      <c r="B26" s="564" t="s">
        <v>1396</v>
      </c>
      <c r="C26" s="565"/>
      <c r="D26" s="565"/>
      <c r="E26" s="566"/>
      <c r="F26" s="216" t="s">
        <v>467</v>
      </c>
      <c r="G26" s="596" t="s">
        <v>1364</v>
      </c>
      <c r="H26" s="597"/>
      <c r="I26" s="597"/>
      <c r="J26" s="597"/>
      <c r="K26" s="597"/>
      <c r="L26" s="597"/>
      <c r="M26" s="597"/>
      <c r="N26" s="597"/>
      <c r="O26" s="597"/>
      <c r="P26" s="597"/>
      <c r="Q26" s="597"/>
      <c r="R26" s="597"/>
      <c r="S26" s="597"/>
      <c r="T26" s="597"/>
      <c r="U26" s="597"/>
      <c r="V26" s="598"/>
      <c r="W26" s="570"/>
      <c r="X26" s="571"/>
      <c r="Y26" s="571"/>
      <c r="Z26" s="571"/>
      <c r="AA26" s="572"/>
      <c r="AB26" s="599" t="s">
        <v>21</v>
      </c>
      <c r="AC26" s="600"/>
      <c r="AD26" s="601"/>
      <c r="AE26" s="593" t="s">
        <v>21</v>
      </c>
      <c r="AF26" s="594"/>
      <c r="AG26" s="595"/>
    </row>
    <row r="27" spans="1:35" ht="7.5" customHeight="1" x14ac:dyDescent="0.15"/>
    <row r="28" spans="1:35" ht="12" customHeight="1" x14ac:dyDescent="0.15">
      <c r="B28" s="134" t="s">
        <v>469</v>
      </c>
      <c r="AA28" s="592"/>
      <c r="AB28" s="592"/>
      <c r="AC28" s="592"/>
      <c r="AD28" s="592"/>
      <c r="AE28" s="592"/>
      <c r="AF28" s="592"/>
      <c r="AG28" s="592"/>
    </row>
  </sheetData>
  <sheetProtection algorithmName="SHA-512" hashValue="1CNbKjQCs6SVdtVXW1heHJj2dWnP0BafoErST34GrEchz7ZWbROe6ENzFhTFqN3oXr+j5oqVTnOXV8khDEr2hg==" saltValue="Yf/ABbusFz2jkyqS4Qwljw==" spinCount="100000" sheet="1" selectLockedCells="1"/>
  <protectedRanges>
    <protectedRange sqref="B2:H2" name="範囲1"/>
  </protectedRanges>
  <mergeCells count="105">
    <mergeCell ref="B19:E19"/>
    <mergeCell ref="B14:E14"/>
    <mergeCell ref="AB17:AD17"/>
    <mergeCell ref="AB20:AD20"/>
    <mergeCell ref="AB14:AD14"/>
    <mergeCell ref="W14:AA14"/>
    <mergeCell ref="W20:AA20"/>
    <mergeCell ref="AE12:AG12"/>
    <mergeCell ref="AB13:AD13"/>
    <mergeCell ref="AE13:AG13"/>
    <mergeCell ref="AE20:AG20"/>
    <mergeCell ref="G20:V20"/>
    <mergeCell ref="B20:E20"/>
    <mergeCell ref="AE19:AG19"/>
    <mergeCell ref="AE14:AG14"/>
    <mergeCell ref="AE17:AG17"/>
    <mergeCell ref="G15:V15"/>
    <mergeCell ref="B16:E16"/>
    <mergeCell ref="G16:V16"/>
    <mergeCell ref="B15:E15"/>
    <mergeCell ref="AA28:AG28"/>
    <mergeCell ref="W23:AA23"/>
    <mergeCell ref="AB24:AD24"/>
    <mergeCell ref="AE24:AG24"/>
    <mergeCell ref="AE25:AG25"/>
    <mergeCell ref="AE26:AG26"/>
    <mergeCell ref="G26:V26"/>
    <mergeCell ref="B26:E26"/>
    <mergeCell ref="AB26:AD26"/>
    <mergeCell ref="A19:A26"/>
    <mergeCell ref="W24:AA24"/>
    <mergeCell ref="B17:E17"/>
    <mergeCell ref="G17:V17"/>
    <mergeCell ref="W26:AA26"/>
    <mergeCell ref="G23:V23"/>
    <mergeCell ref="G19:V19"/>
    <mergeCell ref="G25:V25"/>
    <mergeCell ref="W17:AA17"/>
    <mergeCell ref="A9:A17"/>
    <mergeCell ref="G14:V14"/>
    <mergeCell ref="B11:E11"/>
    <mergeCell ref="B9:E9"/>
    <mergeCell ref="G11:V11"/>
    <mergeCell ref="G24:V24"/>
    <mergeCell ref="B22:E22"/>
    <mergeCell ref="B12:E12"/>
    <mergeCell ref="G12:V12"/>
    <mergeCell ref="B13:E13"/>
    <mergeCell ref="G13:V13"/>
    <mergeCell ref="W13:AA13"/>
    <mergeCell ref="G10:V10"/>
    <mergeCell ref="W10:AA10"/>
    <mergeCell ref="B10:E10"/>
    <mergeCell ref="O1:V1"/>
    <mergeCell ref="W1:AA1"/>
    <mergeCell ref="O2:U2"/>
    <mergeCell ref="W2:AA2"/>
    <mergeCell ref="A4:AG4"/>
    <mergeCell ref="A7:E7"/>
    <mergeCell ref="F7:V7"/>
    <mergeCell ref="W7:AA7"/>
    <mergeCell ref="B1:H1"/>
    <mergeCell ref="A8:E8"/>
    <mergeCell ref="G8:V8"/>
    <mergeCell ref="A5:AG5"/>
    <mergeCell ref="A6:AG6"/>
    <mergeCell ref="G9:V9"/>
    <mergeCell ref="AB7:AD7"/>
    <mergeCell ref="AE7:AG7"/>
    <mergeCell ref="W9:AA9"/>
    <mergeCell ref="AB9:AD9"/>
    <mergeCell ref="W8:AA8"/>
    <mergeCell ref="AB8:AD8"/>
    <mergeCell ref="AE8:AG8"/>
    <mergeCell ref="W11:AA11"/>
    <mergeCell ref="AB11:AD11"/>
    <mergeCell ref="AE9:AG9"/>
    <mergeCell ref="W12:AA12"/>
    <mergeCell ref="AB12:AD12"/>
    <mergeCell ref="AE11:AG11"/>
    <mergeCell ref="AB19:AD19"/>
    <mergeCell ref="W19:AA19"/>
    <mergeCell ref="AB10:AD10"/>
    <mergeCell ref="AE10:AG10"/>
    <mergeCell ref="W15:AA15"/>
    <mergeCell ref="AB15:AD15"/>
    <mergeCell ref="AE15:AG15"/>
    <mergeCell ref="AB16:AD16"/>
    <mergeCell ref="AE16:AG16"/>
    <mergeCell ref="B21:E21"/>
    <mergeCell ref="AB23:AD23"/>
    <mergeCell ref="W21:AA21"/>
    <mergeCell ref="B24:E24"/>
    <mergeCell ref="B23:E23"/>
    <mergeCell ref="AE23:AG23"/>
    <mergeCell ref="AB21:AD21"/>
    <mergeCell ref="AE21:AG21"/>
    <mergeCell ref="B25:E25"/>
    <mergeCell ref="W25:AA25"/>
    <mergeCell ref="AB25:AD25"/>
    <mergeCell ref="AB22:AD22"/>
    <mergeCell ref="W22:AA22"/>
    <mergeCell ref="G21:V21"/>
    <mergeCell ref="AE22:AG22"/>
    <mergeCell ref="G22:V22"/>
  </mergeCells>
  <phoneticPr fontId="3"/>
  <dataValidations count="2">
    <dataValidation type="list" allowBlank="1" showInputMessage="1" showErrorMessage="1" sqref="AG27 AG29:AG65516" xr:uid="{00000000-0002-0000-0100-000000000000}">
      <formula1>#REF!</formula1>
    </dataValidation>
    <dataValidation type="list" allowBlank="1" showInputMessage="1" showErrorMessage="1" sqref="AF19:AG22 AC19:AD24 AB12 AE8:AG13 AB8:AD11 AB13:AD14 AB15:AB17 AB19:AB26 AE14:AE17 AE19:AE26" xr:uid="{00000000-0002-0000-0100-000001000000}">
      <formula1>"□,☑"</formula1>
    </dataValidation>
  </dataValidations>
  <pageMargins left="0.62992125984251968"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C57"/>
  <sheetViews>
    <sheetView showGridLines="0" zoomScaleNormal="100" zoomScaleSheetLayoutView="90" workbookViewId="0">
      <selection activeCell="F54" sqref="F54:G54"/>
    </sheetView>
  </sheetViews>
  <sheetFormatPr defaultColWidth="10.33203125" defaultRowHeight="13.2" x14ac:dyDescent="0.15"/>
  <cols>
    <col min="1" max="1" width="1.44140625" style="158" customWidth="1"/>
    <col min="2" max="3" width="2.44140625" style="158" customWidth="1"/>
    <col min="4" max="4" width="2.44140625" style="135" customWidth="1"/>
    <col min="5" max="5" width="2.44140625" style="159" customWidth="1"/>
    <col min="6" max="11" width="2.44140625" style="155" customWidth="1"/>
    <col min="12" max="12" width="2.6640625" style="155" customWidth="1"/>
    <col min="13" max="13" width="2.109375" style="155" customWidth="1"/>
    <col min="14" max="16" width="4.88671875" style="155" customWidth="1"/>
    <col min="17" max="17" width="3.6640625" style="155" customWidth="1"/>
    <col min="18" max="18" width="2.6640625" style="155" customWidth="1"/>
    <col min="19" max="26" width="4.88671875" style="155" customWidth="1"/>
    <col min="27" max="27" width="2" style="155" customWidth="1"/>
    <col min="28" max="28" width="1.33203125" style="155" customWidth="1"/>
    <col min="29" max="29" width="1.44140625" style="156" customWidth="1"/>
    <col min="30" max="16384" width="10.33203125" style="158"/>
  </cols>
  <sheetData>
    <row r="1" spans="1:29" s="1171" customFormat="1" ht="13.5" customHeight="1" x14ac:dyDescent="0.15">
      <c r="B1" s="1172" t="s">
        <v>1363</v>
      </c>
      <c r="C1" s="1173"/>
      <c r="D1" s="1173"/>
      <c r="E1" s="1173"/>
      <c r="F1" s="1173"/>
      <c r="G1" s="1173"/>
      <c r="H1" s="1174"/>
      <c r="I1" s="1175"/>
      <c r="J1" s="1175"/>
      <c r="K1" s="1175"/>
      <c r="L1" s="1175"/>
      <c r="M1" s="1176"/>
      <c r="N1" s="1177"/>
      <c r="O1" s="1177"/>
      <c r="P1" s="1177"/>
      <c r="Q1" s="1177"/>
      <c r="R1" s="1177"/>
      <c r="S1" s="1177"/>
      <c r="T1" s="1177"/>
      <c r="U1" s="1178"/>
      <c r="V1" s="1178"/>
      <c r="W1" s="1179"/>
      <c r="X1" s="1179"/>
      <c r="Y1" s="1179"/>
      <c r="Z1" s="1180"/>
      <c r="AA1" s="1181"/>
      <c r="AB1" s="1181"/>
      <c r="AC1" s="1181"/>
    </row>
    <row r="2" spans="1:29" ht="15.75" customHeight="1" x14ac:dyDescent="0.15">
      <c r="A2" s="145"/>
      <c r="B2" s="191" t="str">
        <f>'提出リスト '!B2</f>
        <v>※</v>
      </c>
      <c r="C2" s="191" t="str">
        <f>'提出リスト '!C2</f>
        <v>※</v>
      </c>
      <c r="D2" s="191" t="str">
        <f>'提出リスト '!D2</f>
        <v>※</v>
      </c>
      <c r="E2" s="191" t="str">
        <f>'提出リスト '!E2</f>
        <v>※</v>
      </c>
      <c r="F2" s="191" t="str">
        <f>'提出リスト '!F2</f>
        <v>※</v>
      </c>
      <c r="G2" s="191" t="str">
        <f>'提出リスト '!G2</f>
        <v>※</v>
      </c>
      <c r="H2" s="191" t="str">
        <f>'提出リスト '!H2</f>
        <v>※</v>
      </c>
      <c r="I2" s="218"/>
      <c r="J2" s="219"/>
      <c r="K2" s="219"/>
      <c r="L2" s="220"/>
      <c r="M2" s="219"/>
      <c r="N2" s="219"/>
      <c r="O2" s="157"/>
      <c r="P2" s="157"/>
      <c r="Q2" s="157"/>
      <c r="R2" s="617"/>
      <c r="S2" s="617"/>
      <c r="T2" s="617"/>
      <c r="U2" s="221"/>
      <c r="V2" s="221"/>
      <c r="W2" s="222"/>
      <c r="X2" s="222"/>
      <c r="Y2" s="222"/>
      <c r="Z2" s="223" t="s">
        <v>588</v>
      </c>
      <c r="AA2" s="224"/>
      <c r="AB2" s="224"/>
      <c r="AC2" s="224"/>
    </row>
    <row r="3" spans="1:29" ht="15" customHeight="1" x14ac:dyDescent="0.15">
      <c r="A3" s="145"/>
      <c r="B3" s="225"/>
      <c r="C3" s="225"/>
      <c r="D3" s="225"/>
      <c r="E3" s="225"/>
      <c r="F3" s="225"/>
      <c r="G3" s="225"/>
      <c r="H3" s="225"/>
      <c r="I3" s="225"/>
      <c r="J3" s="225"/>
      <c r="K3" s="225"/>
      <c r="L3" s="225"/>
      <c r="M3" s="225"/>
      <c r="N3" s="225"/>
      <c r="O3" s="225"/>
      <c r="P3" s="225"/>
      <c r="Q3" s="225"/>
      <c r="R3" s="221"/>
      <c r="S3" s="221"/>
      <c r="T3" s="221"/>
      <c r="U3" s="222"/>
      <c r="V3" s="222"/>
      <c r="W3" s="222"/>
      <c r="X3" s="222"/>
      <c r="Y3" s="222"/>
      <c r="Z3" s="224"/>
      <c r="AA3" s="224"/>
      <c r="AB3" s="224"/>
      <c r="AC3" s="224"/>
    </row>
    <row r="4" spans="1:29" ht="9.75" customHeight="1" x14ac:dyDescent="0.15">
      <c r="A4" s="145"/>
      <c r="B4" s="618" t="s">
        <v>577</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157"/>
      <c r="AC4" s="157"/>
    </row>
    <row r="5" spans="1:29" ht="14.25" customHeight="1" x14ac:dyDescent="0.15">
      <c r="A5" s="145"/>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224"/>
      <c r="AC5" s="224"/>
    </row>
    <row r="6" spans="1:29" ht="13.5" customHeight="1" x14ac:dyDescent="0.15">
      <c r="A6" s="145"/>
      <c r="B6" s="615" t="s">
        <v>497</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150"/>
      <c r="AC6" s="224"/>
    </row>
    <row r="7" spans="1:29" ht="15.75" customHeight="1" x14ac:dyDescent="0.15">
      <c r="A7" s="145"/>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4"/>
      <c r="AC7" s="224"/>
    </row>
    <row r="8" spans="1:29" ht="15.75" customHeight="1" x14ac:dyDescent="0.15">
      <c r="A8" s="145"/>
      <c r="B8" s="225"/>
      <c r="C8" s="225"/>
      <c r="D8" s="225"/>
      <c r="E8" s="225"/>
      <c r="F8" s="225"/>
      <c r="G8" s="225"/>
      <c r="H8" s="225"/>
      <c r="I8" s="225"/>
      <c r="J8" s="225"/>
      <c r="K8" s="225"/>
      <c r="L8" s="225"/>
      <c r="M8" s="225"/>
      <c r="N8" s="225"/>
      <c r="O8" s="225"/>
      <c r="P8" s="225"/>
      <c r="Q8" s="225"/>
      <c r="R8" s="221"/>
      <c r="S8" s="221"/>
      <c r="T8" s="221"/>
      <c r="U8" s="222"/>
      <c r="V8" s="222"/>
      <c r="W8" s="222"/>
      <c r="X8" s="222"/>
      <c r="Y8" s="222"/>
      <c r="Z8" s="224"/>
      <c r="AA8" s="224"/>
      <c r="AB8" s="224"/>
      <c r="AC8" s="224"/>
    </row>
    <row r="9" spans="1:29" ht="15.75" customHeight="1" x14ac:dyDescent="0.15">
      <c r="A9" s="145"/>
      <c r="B9" s="225"/>
      <c r="C9" s="225" t="s">
        <v>605</v>
      </c>
      <c r="D9" s="225"/>
      <c r="E9" s="225"/>
      <c r="F9" s="225"/>
      <c r="G9" s="225"/>
      <c r="H9" s="225"/>
      <c r="I9" s="225"/>
      <c r="J9" s="225"/>
      <c r="K9" s="225"/>
      <c r="L9" s="225"/>
      <c r="M9" s="225"/>
      <c r="N9" s="225"/>
      <c r="O9" s="225"/>
      <c r="P9" s="225"/>
      <c r="Q9" s="225"/>
      <c r="R9" s="221"/>
      <c r="S9" s="221"/>
      <c r="T9" s="221"/>
      <c r="U9" s="222"/>
      <c r="V9" s="222"/>
      <c r="W9" s="222"/>
      <c r="X9" s="222"/>
      <c r="Y9" s="222"/>
      <c r="Z9" s="224"/>
      <c r="AA9" s="224"/>
      <c r="AB9" s="224"/>
      <c r="AC9" s="224"/>
    </row>
    <row r="10" spans="1:29" ht="15.75" customHeight="1" x14ac:dyDescent="0.15">
      <c r="A10" s="145"/>
      <c r="B10" s="227"/>
      <c r="C10" s="227"/>
      <c r="D10" s="227"/>
      <c r="E10" s="227"/>
      <c r="F10" s="227"/>
      <c r="G10" s="227"/>
      <c r="H10" s="227"/>
      <c r="I10" s="227"/>
      <c r="J10" s="227"/>
      <c r="K10" s="227"/>
      <c r="L10" s="227"/>
      <c r="M10" s="227"/>
      <c r="N10" s="227"/>
      <c r="O10" s="227"/>
      <c r="P10" s="227"/>
      <c r="Q10" s="227"/>
      <c r="R10" s="228"/>
      <c r="S10" s="228"/>
      <c r="T10" s="228"/>
      <c r="U10" s="229"/>
      <c r="V10" s="229"/>
      <c r="W10" s="229"/>
      <c r="X10" s="222"/>
      <c r="Y10" s="222"/>
      <c r="Z10" s="224"/>
      <c r="AA10" s="224"/>
      <c r="AB10" s="224"/>
      <c r="AC10" s="224"/>
    </row>
    <row r="11" spans="1:29" ht="15.75" customHeight="1" x14ac:dyDescent="0.15">
      <c r="A11" s="145"/>
      <c r="B11" s="225" t="s">
        <v>604</v>
      </c>
      <c r="C11" s="225"/>
      <c r="D11" s="225"/>
      <c r="E11" s="225"/>
      <c r="F11" s="225"/>
      <c r="G11" s="225"/>
      <c r="H11" s="225"/>
      <c r="I11" s="225"/>
      <c r="J11" s="225"/>
      <c r="K11" s="225"/>
      <c r="L11" s="225"/>
      <c r="M11" s="225"/>
      <c r="N11" s="225"/>
      <c r="O11" s="225"/>
      <c r="P11" s="225"/>
      <c r="Q11" s="225"/>
      <c r="R11" s="221"/>
      <c r="S11" s="221"/>
      <c r="T11" s="221"/>
      <c r="U11" s="222"/>
      <c r="V11" s="222"/>
      <c r="W11" s="222"/>
      <c r="X11" s="222"/>
      <c r="Y11" s="222"/>
      <c r="Z11" s="224"/>
      <c r="AA11" s="224"/>
      <c r="AB11" s="224"/>
      <c r="AC11" s="224"/>
    </row>
    <row r="12" spans="1:29" ht="15.75" customHeight="1" x14ac:dyDescent="0.15">
      <c r="A12" s="145"/>
      <c r="B12" s="225"/>
      <c r="C12" s="225"/>
      <c r="D12" s="225"/>
      <c r="E12" s="225"/>
      <c r="F12" s="225"/>
      <c r="G12" s="225"/>
      <c r="H12" s="225"/>
      <c r="I12" s="225"/>
      <c r="J12" s="225"/>
      <c r="K12" s="225"/>
      <c r="L12" s="225"/>
      <c r="M12" s="225"/>
      <c r="N12" s="225"/>
      <c r="O12" s="225"/>
      <c r="P12" s="225"/>
      <c r="Q12" s="225"/>
      <c r="R12" s="221"/>
      <c r="S12" s="221"/>
      <c r="T12" s="221"/>
      <c r="U12" s="222"/>
      <c r="V12" s="222"/>
      <c r="W12" s="222"/>
      <c r="X12" s="222"/>
      <c r="Y12" s="222"/>
      <c r="Z12" s="224"/>
      <c r="AA12" s="224"/>
      <c r="AB12" s="224"/>
      <c r="AC12" s="224"/>
    </row>
    <row r="13" spans="1:29" ht="15.75" customHeight="1" x14ac:dyDescent="0.15">
      <c r="A13" s="145"/>
      <c r="B13" s="225"/>
      <c r="C13" s="225"/>
      <c r="D13" s="225"/>
      <c r="E13" s="225"/>
      <c r="F13" s="225"/>
      <c r="G13" s="225"/>
      <c r="H13" s="225"/>
      <c r="I13" s="225"/>
      <c r="J13" s="225"/>
      <c r="K13" s="225"/>
      <c r="L13" s="225"/>
      <c r="M13" s="225"/>
      <c r="N13" s="225"/>
      <c r="O13" s="225"/>
      <c r="P13" s="225"/>
      <c r="Q13" s="225"/>
      <c r="R13" s="221"/>
      <c r="S13" s="221"/>
      <c r="T13" s="221"/>
      <c r="U13" s="222"/>
      <c r="V13" s="222"/>
      <c r="W13" s="222"/>
      <c r="X13" s="222"/>
      <c r="Y13" s="222"/>
      <c r="Z13" s="224"/>
      <c r="AA13" s="224"/>
      <c r="AB13" s="224"/>
      <c r="AC13" s="224"/>
    </row>
    <row r="14" spans="1:29" ht="15.75" customHeight="1" x14ac:dyDescent="0.15">
      <c r="A14" s="145"/>
      <c r="B14" s="225"/>
      <c r="C14" s="225"/>
      <c r="D14" s="225"/>
      <c r="E14" s="225"/>
      <c r="F14" s="225"/>
      <c r="G14" s="225"/>
      <c r="H14" s="225"/>
      <c r="I14" s="225"/>
      <c r="J14" s="225"/>
      <c r="K14" s="225"/>
      <c r="L14" s="225"/>
      <c r="M14" s="225"/>
      <c r="N14" s="225"/>
      <c r="O14" s="225"/>
      <c r="P14" s="225"/>
      <c r="Q14" s="225"/>
      <c r="R14" s="221"/>
      <c r="S14" s="221"/>
      <c r="T14" s="221"/>
      <c r="U14" s="222"/>
      <c r="V14" s="222"/>
      <c r="W14" s="222"/>
      <c r="X14" s="222"/>
      <c r="Y14" s="222"/>
      <c r="Z14" s="224"/>
      <c r="AA14" s="224"/>
      <c r="AB14" s="224"/>
      <c r="AC14" s="224"/>
    </row>
    <row r="15" spans="1:29" ht="15.75" customHeight="1" x14ac:dyDescent="0.15">
      <c r="A15" s="145"/>
      <c r="B15" s="225"/>
      <c r="C15" s="225"/>
      <c r="D15" s="225"/>
      <c r="E15" s="225"/>
      <c r="F15" s="225"/>
      <c r="G15" s="225"/>
      <c r="H15" s="225"/>
      <c r="I15" s="225"/>
      <c r="J15" s="225"/>
      <c r="K15" s="225"/>
      <c r="L15" s="225"/>
      <c r="M15" s="225"/>
      <c r="N15" s="225"/>
      <c r="O15" s="225"/>
      <c r="P15" s="225"/>
      <c r="Q15" s="225"/>
      <c r="R15" s="221"/>
      <c r="S15" s="221"/>
      <c r="T15" s="221"/>
      <c r="U15" s="222"/>
      <c r="V15" s="222"/>
      <c r="W15" s="222"/>
      <c r="X15" s="222"/>
      <c r="Y15" s="222"/>
      <c r="Z15" s="224"/>
      <c r="AA15" s="224"/>
      <c r="AB15" s="224"/>
      <c r="AC15" s="224"/>
    </row>
    <row r="16" spans="1:29" ht="15.75" customHeight="1" x14ac:dyDescent="0.15">
      <c r="A16" s="145"/>
      <c r="B16" s="225"/>
      <c r="C16" s="225"/>
      <c r="D16" s="225"/>
      <c r="E16" s="225"/>
      <c r="F16" s="225"/>
      <c r="G16" s="225"/>
      <c r="H16" s="225"/>
      <c r="I16" s="225"/>
      <c r="J16" s="225"/>
      <c r="K16" s="225"/>
      <c r="L16" s="225"/>
      <c r="M16" s="225"/>
      <c r="N16" s="225"/>
      <c r="O16" s="225"/>
      <c r="P16" s="225"/>
      <c r="Q16" s="225"/>
      <c r="R16" s="221"/>
      <c r="S16" s="221"/>
      <c r="T16" s="221"/>
      <c r="U16" s="222"/>
      <c r="V16" s="222"/>
      <c r="W16" s="222"/>
      <c r="X16" s="222"/>
      <c r="Y16" s="222"/>
      <c r="Z16" s="224"/>
      <c r="AA16" s="224"/>
      <c r="AB16" s="224"/>
      <c r="AC16" s="224"/>
    </row>
    <row r="17" spans="1:29" ht="15.75" customHeight="1" x14ac:dyDescent="0.15">
      <c r="A17" s="145"/>
      <c r="B17" s="225"/>
      <c r="C17" s="225"/>
      <c r="D17" s="225"/>
      <c r="E17" s="225"/>
      <c r="F17" s="225"/>
      <c r="G17" s="225"/>
      <c r="H17" s="225"/>
      <c r="I17" s="225"/>
      <c r="J17" s="225"/>
      <c r="K17" s="225"/>
      <c r="L17" s="225"/>
      <c r="M17" s="225"/>
      <c r="N17" s="225"/>
      <c r="O17" s="225"/>
      <c r="P17" s="225"/>
      <c r="Q17" s="225"/>
      <c r="R17" s="221"/>
      <c r="S17" s="221"/>
      <c r="T17" s="221"/>
      <c r="U17" s="222"/>
      <c r="V17" s="222"/>
      <c r="W17" s="222"/>
      <c r="X17" s="222"/>
      <c r="Y17" s="222"/>
      <c r="Z17" s="224"/>
      <c r="AA17" s="224"/>
      <c r="AB17" s="224"/>
      <c r="AC17" s="224"/>
    </row>
    <row r="18" spans="1:29" ht="15.75" customHeight="1" x14ac:dyDescent="0.15">
      <c r="A18" s="145"/>
      <c r="B18" s="225"/>
      <c r="C18" s="225"/>
      <c r="D18" s="225"/>
      <c r="E18" s="225"/>
      <c r="F18" s="225"/>
      <c r="G18" s="225"/>
      <c r="H18" s="225"/>
      <c r="I18" s="225"/>
      <c r="J18" s="225"/>
      <c r="K18" s="225"/>
      <c r="L18" s="225"/>
      <c r="M18" s="225"/>
      <c r="N18" s="225"/>
      <c r="O18" s="225"/>
      <c r="P18" s="225"/>
      <c r="Q18" s="225"/>
      <c r="R18" s="221"/>
      <c r="S18" s="221"/>
      <c r="T18" s="221"/>
      <c r="U18" s="222"/>
      <c r="V18" s="222"/>
      <c r="W18" s="222"/>
      <c r="X18" s="222"/>
      <c r="Y18" s="222"/>
      <c r="Z18" s="224"/>
      <c r="AA18" s="224"/>
      <c r="AB18" s="224"/>
      <c r="AC18" s="224"/>
    </row>
    <row r="19" spans="1:29" ht="15.75" customHeight="1" x14ac:dyDescent="0.15">
      <c r="A19" s="145"/>
      <c r="B19" s="225"/>
      <c r="C19" s="225"/>
      <c r="D19" s="225"/>
      <c r="E19" s="225"/>
      <c r="F19" s="225"/>
      <c r="G19" s="225"/>
      <c r="H19" s="225"/>
      <c r="I19" s="225"/>
      <c r="J19" s="225"/>
      <c r="K19" s="225"/>
      <c r="L19" s="225"/>
      <c r="M19" s="225"/>
      <c r="N19" s="225"/>
      <c r="O19" s="225"/>
      <c r="P19" s="225"/>
      <c r="Q19" s="225"/>
      <c r="R19" s="221"/>
      <c r="S19" s="221"/>
      <c r="T19" s="221"/>
      <c r="U19" s="222"/>
      <c r="V19" s="222"/>
      <c r="W19" s="222"/>
      <c r="X19" s="222"/>
      <c r="Y19" s="222"/>
      <c r="Z19" s="224"/>
      <c r="AA19" s="224"/>
      <c r="AB19" s="224"/>
      <c r="AC19" s="224"/>
    </row>
    <row r="20" spans="1:29" ht="15.75" customHeight="1" x14ac:dyDescent="0.15">
      <c r="A20" s="145"/>
      <c r="B20" s="225"/>
      <c r="C20" s="225"/>
      <c r="D20" s="225"/>
      <c r="E20" s="225"/>
      <c r="F20" s="225"/>
      <c r="G20" s="225"/>
      <c r="H20" s="225"/>
      <c r="I20" s="225"/>
      <c r="J20" s="225"/>
      <c r="K20" s="225"/>
      <c r="L20" s="225"/>
      <c r="M20" s="225"/>
      <c r="N20" s="225"/>
      <c r="O20" s="225"/>
      <c r="P20" s="225"/>
      <c r="Q20" s="225"/>
      <c r="R20" s="221"/>
      <c r="S20" s="221"/>
      <c r="T20" s="221"/>
      <c r="U20" s="222"/>
      <c r="V20" s="222"/>
      <c r="W20" s="222"/>
      <c r="X20" s="222"/>
      <c r="Y20" s="222"/>
      <c r="Z20" s="224"/>
      <c r="AA20" s="224"/>
      <c r="AB20" s="224"/>
      <c r="AC20" s="224"/>
    </row>
    <row r="21" spans="1:29" ht="15.75" customHeight="1" x14ac:dyDescent="0.15">
      <c r="A21" s="145"/>
      <c r="B21" s="225"/>
      <c r="C21" s="225"/>
      <c r="D21" s="225"/>
      <c r="E21" s="225"/>
      <c r="F21" s="225"/>
      <c r="G21" s="225"/>
      <c r="H21" s="225"/>
      <c r="I21" s="225"/>
      <c r="J21" s="225"/>
      <c r="K21" s="225"/>
      <c r="L21" s="225"/>
      <c r="M21" s="225"/>
      <c r="N21" s="225"/>
      <c r="O21" s="225"/>
      <c r="P21" s="225"/>
      <c r="Q21" s="225"/>
      <c r="R21" s="221"/>
      <c r="S21" s="221"/>
      <c r="T21" s="221"/>
      <c r="U21" s="222"/>
      <c r="V21" s="222"/>
      <c r="W21" s="222"/>
      <c r="X21" s="222"/>
      <c r="Y21" s="222"/>
      <c r="Z21" s="224"/>
      <c r="AA21" s="224"/>
      <c r="AB21" s="224"/>
      <c r="AC21" s="224"/>
    </row>
    <row r="22" spans="1:29" ht="15.75" customHeight="1" x14ac:dyDescent="0.15">
      <c r="A22" s="145"/>
      <c r="B22" s="225"/>
      <c r="C22" s="225"/>
      <c r="D22" s="225"/>
      <c r="E22" s="225"/>
      <c r="F22" s="225"/>
      <c r="G22" s="225"/>
      <c r="H22" s="225"/>
      <c r="I22" s="225"/>
      <c r="J22" s="225"/>
      <c r="K22" s="225"/>
      <c r="L22" s="225"/>
      <c r="M22" s="225"/>
      <c r="N22" s="225"/>
      <c r="O22" s="225"/>
      <c r="P22" s="225"/>
      <c r="Q22" s="225"/>
      <c r="R22" s="221"/>
      <c r="S22" s="221"/>
      <c r="T22" s="221"/>
      <c r="U22" s="222"/>
      <c r="V22" s="222"/>
      <c r="W22" s="222"/>
      <c r="X22" s="222"/>
      <c r="Y22" s="222"/>
      <c r="Z22" s="224"/>
      <c r="AA22" s="224"/>
      <c r="AB22" s="224"/>
      <c r="AC22" s="224"/>
    </row>
    <row r="23" spans="1:29" ht="15.75" customHeight="1" x14ac:dyDescent="0.15">
      <c r="A23" s="145"/>
      <c r="B23" s="225"/>
      <c r="C23" s="225"/>
      <c r="D23" s="225"/>
      <c r="E23" s="225"/>
      <c r="F23" s="225"/>
      <c r="G23" s="225"/>
      <c r="H23" s="225"/>
      <c r="I23" s="225"/>
      <c r="J23" s="225"/>
      <c r="K23" s="225"/>
      <c r="L23" s="225"/>
      <c r="M23" s="225"/>
      <c r="N23" s="225"/>
      <c r="O23" s="225"/>
      <c r="P23" s="225"/>
      <c r="Q23" s="225"/>
      <c r="R23" s="221"/>
      <c r="S23" s="221"/>
      <c r="T23" s="221"/>
      <c r="U23" s="222"/>
      <c r="V23" s="222"/>
      <c r="W23" s="222"/>
      <c r="X23" s="222"/>
      <c r="Y23" s="222"/>
      <c r="Z23" s="224"/>
      <c r="AA23" s="224"/>
      <c r="AB23" s="224"/>
      <c r="AC23" s="224"/>
    </row>
    <row r="24" spans="1:29" ht="15.75" customHeight="1" x14ac:dyDescent="0.15">
      <c r="A24" s="145"/>
      <c r="B24" s="225"/>
      <c r="C24" s="225"/>
      <c r="D24" s="225"/>
      <c r="E24" s="225"/>
      <c r="F24" s="225"/>
      <c r="G24" s="225"/>
      <c r="H24" s="225"/>
      <c r="I24" s="225"/>
      <c r="J24" s="225"/>
      <c r="K24" s="225"/>
      <c r="L24" s="225"/>
      <c r="M24" s="225"/>
      <c r="N24" s="225"/>
      <c r="O24" s="225"/>
      <c r="P24" s="225"/>
      <c r="Q24" s="225"/>
      <c r="R24" s="221"/>
      <c r="S24" s="221"/>
      <c r="T24" s="221"/>
      <c r="U24" s="222"/>
      <c r="V24" s="222"/>
      <c r="W24" s="222"/>
      <c r="X24" s="222"/>
      <c r="Y24" s="222"/>
      <c r="Z24" s="224"/>
      <c r="AA24" s="224"/>
      <c r="AB24" s="224"/>
      <c r="AC24" s="224"/>
    </row>
    <row r="25" spans="1:29" ht="15.75" customHeight="1" x14ac:dyDescent="0.15">
      <c r="A25" s="145"/>
      <c r="B25" s="225"/>
      <c r="C25" s="225"/>
      <c r="D25" s="225"/>
      <c r="E25" s="225"/>
      <c r="F25" s="225"/>
      <c r="G25" s="225"/>
      <c r="H25" s="225"/>
      <c r="I25" s="225"/>
      <c r="J25" s="225"/>
      <c r="K25" s="225"/>
      <c r="L25" s="225"/>
      <c r="M25" s="225"/>
      <c r="N25" s="225"/>
      <c r="O25" s="225"/>
      <c r="P25" s="225"/>
      <c r="Q25" s="225"/>
      <c r="R25" s="221"/>
      <c r="S25" s="221"/>
      <c r="T25" s="221"/>
      <c r="U25" s="222"/>
      <c r="V25" s="222"/>
      <c r="W25" s="222"/>
      <c r="X25" s="222"/>
      <c r="Y25" s="222"/>
      <c r="Z25" s="224"/>
      <c r="AA25" s="224"/>
      <c r="AB25" s="224"/>
      <c r="AC25" s="224"/>
    </row>
    <row r="26" spans="1:29" ht="15.75" customHeight="1" x14ac:dyDescent="0.15">
      <c r="A26" s="145"/>
      <c r="B26" s="619" t="s">
        <v>498</v>
      </c>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150"/>
      <c r="AC26" s="224"/>
    </row>
    <row r="27" spans="1:29" ht="15.75" customHeight="1" x14ac:dyDescent="0.15">
      <c r="A27" s="145"/>
      <c r="B27" s="620" t="s">
        <v>503</v>
      </c>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2"/>
      <c r="AB27" s="224"/>
      <c r="AC27" s="224"/>
    </row>
    <row r="28" spans="1:29" ht="15.75" customHeight="1" x14ac:dyDescent="0.15">
      <c r="A28" s="145"/>
      <c r="B28" s="623"/>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5"/>
      <c r="AB28" s="224"/>
      <c r="AC28" s="224"/>
    </row>
    <row r="29" spans="1:29" ht="15.75" customHeight="1" x14ac:dyDescent="0.15">
      <c r="A29" s="145"/>
      <c r="B29" s="626"/>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8"/>
      <c r="AB29" s="230"/>
      <c r="AC29" s="224"/>
    </row>
    <row r="30" spans="1:29" ht="15.75" customHeight="1" x14ac:dyDescent="0.15">
      <c r="A30" s="145"/>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24"/>
    </row>
    <row r="31" spans="1:29" ht="15.75" customHeight="1" x14ac:dyDescent="0.15">
      <c r="A31" s="145"/>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24"/>
    </row>
    <row r="32" spans="1:29" ht="15.75" customHeight="1" x14ac:dyDescent="0.15">
      <c r="A32" s="145"/>
      <c r="B32" s="225"/>
      <c r="C32" s="225"/>
      <c r="D32" s="225"/>
      <c r="E32" s="230"/>
      <c r="F32" s="230"/>
      <c r="G32" s="230"/>
      <c r="H32" s="230"/>
      <c r="I32" s="230"/>
      <c r="J32" s="230"/>
      <c r="K32" s="230"/>
      <c r="L32" s="230"/>
      <c r="M32" s="230"/>
      <c r="N32" s="230"/>
      <c r="O32" s="230"/>
      <c r="P32" s="230"/>
      <c r="Q32" s="230"/>
      <c r="R32" s="230"/>
      <c r="S32" s="230"/>
      <c r="T32" s="230"/>
      <c r="U32" s="230"/>
      <c r="V32" s="230"/>
      <c r="W32" s="230"/>
      <c r="X32" s="230"/>
      <c r="Y32" s="230"/>
      <c r="Z32" s="230"/>
      <c r="AA32" s="224"/>
      <c r="AB32" s="224"/>
      <c r="AC32" s="224"/>
    </row>
    <row r="33" spans="1:29" ht="15.75" customHeight="1" x14ac:dyDescent="0.15">
      <c r="A33" s="145"/>
      <c r="B33" s="225"/>
      <c r="C33" s="225"/>
      <c r="D33" s="225"/>
      <c r="E33" s="225"/>
      <c r="F33" s="225"/>
      <c r="G33" s="225"/>
      <c r="H33" s="225"/>
      <c r="I33" s="225"/>
      <c r="J33" s="225"/>
      <c r="K33" s="225"/>
      <c r="L33" s="225"/>
      <c r="M33" s="225"/>
      <c r="N33" s="225"/>
      <c r="O33" s="225"/>
      <c r="P33" s="225"/>
      <c r="Q33" s="225"/>
      <c r="R33" s="221"/>
      <c r="S33" s="221"/>
      <c r="T33" s="221"/>
      <c r="U33" s="222"/>
      <c r="V33" s="222"/>
      <c r="W33" s="222"/>
      <c r="X33" s="222"/>
      <c r="Y33" s="222"/>
      <c r="Z33" s="224"/>
      <c r="AA33" s="224"/>
      <c r="AB33" s="224"/>
      <c r="AC33" s="224"/>
    </row>
    <row r="34" spans="1:29" ht="15.75" customHeight="1" x14ac:dyDescent="0.15">
      <c r="A34" s="145"/>
      <c r="B34" s="225"/>
      <c r="C34" s="225"/>
      <c r="D34" s="225"/>
      <c r="E34" s="225"/>
      <c r="F34" s="225"/>
      <c r="G34" s="225"/>
      <c r="H34" s="225"/>
      <c r="I34" s="225"/>
      <c r="J34" s="225"/>
      <c r="K34" s="225"/>
      <c r="L34" s="225"/>
      <c r="M34" s="225"/>
      <c r="N34" s="225"/>
      <c r="O34" s="225"/>
      <c r="P34" s="225"/>
      <c r="Q34" s="225"/>
      <c r="R34" s="221"/>
      <c r="S34" s="221"/>
      <c r="T34" s="221"/>
      <c r="U34" s="222"/>
      <c r="V34" s="222"/>
      <c r="W34" s="222"/>
      <c r="X34" s="222"/>
      <c r="Y34" s="222"/>
      <c r="Z34" s="224"/>
      <c r="AA34" s="224"/>
      <c r="AB34" s="224"/>
      <c r="AC34" s="224"/>
    </row>
    <row r="35" spans="1:29" ht="15.75" customHeight="1" x14ac:dyDescent="0.15">
      <c r="A35" s="145"/>
      <c r="B35" s="225"/>
      <c r="C35" s="225"/>
      <c r="D35" s="225"/>
      <c r="E35" s="225"/>
      <c r="F35" s="225"/>
      <c r="G35" s="225"/>
      <c r="H35" s="225"/>
      <c r="I35" s="225"/>
      <c r="J35" s="225"/>
      <c r="K35" s="225"/>
      <c r="L35" s="225"/>
      <c r="M35" s="225"/>
      <c r="N35" s="225"/>
      <c r="O35" s="225"/>
      <c r="P35" s="225"/>
      <c r="Q35" s="225"/>
      <c r="R35" s="221"/>
      <c r="S35" s="221"/>
      <c r="T35" s="221"/>
      <c r="U35" s="222"/>
      <c r="V35" s="222"/>
      <c r="W35" s="222"/>
      <c r="X35" s="222"/>
      <c r="Y35" s="222"/>
      <c r="Z35" s="224"/>
      <c r="AA35" s="224"/>
      <c r="AB35" s="224"/>
      <c r="AC35" s="224"/>
    </row>
    <row r="36" spans="1:29" ht="15.75" customHeight="1" x14ac:dyDescent="0.15">
      <c r="A36" s="145"/>
      <c r="B36" s="225"/>
      <c r="C36" s="225"/>
      <c r="D36" s="225"/>
      <c r="E36" s="225"/>
      <c r="F36" s="225"/>
      <c r="G36" s="225"/>
      <c r="H36" s="225"/>
      <c r="I36" s="225"/>
      <c r="J36" s="225"/>
      <c r="K36" s="225"/>
      <c r="L36" s="225"/>
      <c r="M36" s="225"/>
      <c r="N36" s="225"/>
      <c r="O36" s="225"/>
      <c r="P36" s="225"/>
      <c r="Q36" s="225"/>
      <c r="R36" s="221"/>
      <c r="S36" s="221"/>
      <c r="T36" s="221"/>
      <c r="U36" s="222"/>
      <c r="V36" s="222"/>
      <c r="W36" s="222"/>
      <c r="X36" s="222"/>
      <c r="Y36" s="222"/>
      <c r="Z36" s="224"/>
      <c r="AA36" s="224"/>
      <c r="AB36" s="224"/>
      <c r="AC36" s="224"/>
    </row>
    <row r="37" spans="1:29" ht="15.75" customHeight="1" x14ac:dyDescent="0.15">
      <c r="A37" s="145"/>
      <c r="B37" s="225"/>
      <c r="C37" s="225"/>
      <c r="D37" s="225"/>
      <c r="E37" s="225"/>
      <c r="F37" s="225"/>
      <c r="G37" s="225"/>
      <c r="H37" s="225"/>
      <c r="I37" s="225"/>
      <c r="J37" s="225"/>
      <c r="K37" s="225"/>
      <c r="L37" s="225"/>
      <c r="M37" s="225"/>
      <c r="N37" s="225"/>
      <c r="O37" s="225"/>
      <c r="P37" s="225"/>
      <c r="Q37" s="225"/>
      <c r="R37" s="221"/>
      <c r="S37" s="221"/>
      <c r="T37" s="221"/>
      <c r="U37" s="222"/>
      <c r="V37" s="222"/>
      <c r="W37" s="222"/>
      <c r="X37" s="222"/>
      <c r="Y37" s="222"/>
      <c r="Z37" s="224"/>
      <c r="AA37" s="224"/>
      <c r="AB37" s="224"/>
      <c r="AC37" s="224"/>
    </row>
    <row r="38" spans="1:29" ht="15.75" customHeight="1" x14ac:dyDescent="0.15">
      <c r="A38" s="145"/>
      <c r="B38" s="225"/>
      <c r="C38" s="225"/>
      <c r="D38" s="225"/>
      <c r="E38" s="225"/>
      <c r="F38" s="225"/>
      <c r="G38" s="225"/>
      <c r="H38" s="225"/>
      <c r="I38" s="225"/>
      <c r="J38" s="225"/>
      <c r="K38" s="225"/>
      <c r="L38" s="225"/>
      <c r="M38" s="225"/>
      <c r="N38" s="225"/>
      <c r="O38" s="225"/>
      <c r="P38" s="225"/>
      <c r="Q38" s="225"/>
      <c r="R38" s="221"/>
      <c r="S38" s="221"/>
      <c r="T38" s="221"/>
      <c r="U38" s="222"/>
      <c r="V38" s="222"/>
      <c r="W38" s="222"/>
      <c r="X38" s="222"/>
      <c r="Y38" s="222"/>
      <c r="Z38" s="224"/>
      <c r="AA38" s="224"/>
      <c r="AB38" s="224"/>
      <c r="AC38" s="224"/>
    </row>
    <row r="39" spans="1:29" ht="12" customHeight="1" x14ac:dyDescent="0.15">
      <c r="A39" s="145"/>
      <c r="B39" s="225"/>
      <c r="C39" s="225"/>
      <c r="D39" s="225"/>
      <c r="E39" s="225"/>
      <c r="F39" s="225"/>
      <c r="G39" s="225"/>
      <c r="H39" s="225"/>
      <c r="I39" s="225"/>
      <c r="J39" s="225"/>
      <c r="K39" s="225"/>
      <c r="L39" s="225"/>
      <c r="M39" s="225"/>
      <c r="N39" s="225"/>
      <c r="O39" s="225"/>
      <c r="P39" s="225"/>
      <c r="Q39" s="225"/>
      <c r="R39" s="221"/>
      <c r="S39" s="221"/>
      <c r="T39" s="221"/>
      <c r="U39" s="222"/>
      <c r="V39" s="222"/>
      <c r="W39" s="222"/>
      <c r="X39" s="222"/>
      <c r="Y39" s="222"/>
      <c r="Z39" s="224"/>
      <c r="AA39" s="224"/>
      <c r="AB39" s="224"/>
      <c r="AC39" s="224"/>
    </row>
    <row r="40" spans="1:29" ht="15.75" customHeight="1" x14ac:dyDescent="0.15">
      <c r="A40" s="145"/>
      <c r="B40" s="619" t="s">
        <v>499</v>
      </c>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224"/>
      <c r="AC40" s="224"/>
    </row>
    <row r="41" spans="1:29" ht="15.75" customHeight="1" x14ac:dyDescent="0.15">
      <c r="A41" s="145"/>
      <c r="B41" s="629" t="s">
        <v>545</v>
      </c>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1"/>
      <c r="AB41" s="224"/>
      <c r="AC41" s="224"/>
    </row>
    <row r="42" spans="1:29" ht="12.75" customHeight="1" x14ac:dyDescent="0.15">
      <c r="A42" s="145"/>
      <c r="B42" s="632"/>
      <c r="C42" s="633"/>
      <c r="D42" s="633"/>
      <c r="E42" s="633"/>
      <c r="F42" s="633"/>
      <c r="G42" s="633"/>
      <c r="H42" s="633"/>
      <c r="I42" s="633"/>
      <c r="J42" s="633"/>
      <c r="K42" s="633"/>
      <c r="L42" s="633"/>
      <c r="M42" s="633"/>
      <c r="N42" s="633"/>
      <c r="O42" s="633"/>
      <c r="P42" s="633"/>
      <c r="Q42" s="633"/>
      <c r="R42" s="633"/>
      <c r="S42" s="633"/>
      <c r="T42" s="633"/>
      <c r="U42" s="633"/>
      <c r="V42" s="633"/>
      <c r="W42" s="633"/>
      <c r="X42" s="633"/>
      <c r="Y42" s="633"/>
      <c r="Z42" s="633"/>
      <c r="AA42" s="634"/>
      <c r="AB42" s="224"/>
      <c r="AC42" s="224"/>
    </row>
    <row r="43" spans="1:29" s="149" customFormat="1" ht="16.5" customHeight="1" x14ac:dyDescent="0.15">
      <c r="A43" s="231"/>
      <c r="B43" s="635"/>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7"/>
      <c r="AB43" s="232"/>
      <c r="AC43" s="232"/>
    </row>
    <row r="44" spans="1:29" s="134" customFormat="1" ht="14.25" customHeight="1" x14ac:dyDescent="0.15">
      <c r="A44" s="217"/>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3"/>
      <c r="AC44" s="234"/>
    </row>
    <row r="45" spans="1:29" s="134" customFormat="1" ht="15" customHeight="1" x14ac:dyDescent="0.15">
      <c r="A45" s="217"/>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638"/>
      <c r="AC45" s="234"/>
    </row>
    <row r="46" spans="1:29" s="134" customFormat="1" ht="14.25" customHeight="1" x14ac:dyDescent="0.15">
      <c r="A46" s="217"/>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638"/>
      <c r="AC46" s="234"/>
    </row>
    <row r="47" spans="1:29" s="134" customFormat="1" ht="15" customHeight="1" x14ac:dyDescent="0.15">
      <c r="A47" s="217"/>
      <c r="B47" s="235"/>
      <c r="C47" s="235"/>
      <c r="D47" s="639"/>
      <c r="E47" s="236"/>
      <c r="F47" s="236"/>
      <c r="G47" s="236"/>
      <c r="H47" s="236"/>
      <c r="I47" s="236"/>
      <c r="J47" s="236"/>
      <c r="K47" s="236"/>
      <c r="L47" s="236"/>
      <c r="M47" s="236"/>
      <c r="N47" s="236"/>
      <c r="O47" s="236"/>
      <c r="P47" s="236"/>
      <c r="Q47" s="237"/>
      <c r="R47" s="238"/>
      <c r="S47" s="236"/>
      <c r="T47" s="236"/>
      <c r="U47" s="236"/>
      <c r="V47" s="236"/>
      <c r="W47" s="236"/>
      <c r="X47" s="236"/>
      <c r="Y47" s="236"/>
      <c r="Z47" s="236"/>
      <c r="AA47" s="239"/>
      <c r="AB47" s="638"/>
      <c r="AC47" s="240"/>
    </row>
    <row r="48" spans="1:29" s="134" customFormat="1" ht="15" customHeight="1" x14ac:dyDescent="0.15">
      <c r="A48" s="217"/>
      <c r="B48" s="235"/>
      <c r="C48" s="235"/>
      <c r="D48" s="639"/>
      <c r="E48" s="236"/>
      <c r="F48" s="236"/>
      <c r="G48" s="236"/>
      <c r="H48" s="236"/>
      <c r="I48" s="236"/>
      <c r="J48" s="236"/>
      <c r="K48" s="236"/>
      <c r="L48" s="236"/>
      <c r="M48" s="236"/>
      <c r="N48" s="236"/>
      <c r="O48" s="236"/>
      <c r="P48" s="236"/>
      <c r="Q48" s="237"/>
      <c r="R48" s="238"/>
      <c r="S48" s="236"/>
      <c r="T48" s="236"/>
      <c r="U48" s="236"/>
      <c r="V48" s="236"/>
      <c r="W48" s="236"/>
      <c r="X48" s="236"/>
      <c r="Y48" s="236"/>
      <c r="Z48" s="236"/>
      <c r="AA48" s="241"/>
      <c r="AB48" s="638"/>
      <c r="AC48" s="234"/>
    </row>
    <row r="49" spans="1:29" s="134" customFormat="1" ht="14.25" customHeight="1" x14ac:dyDescent="0.15">
      <c r="A49" s="217"/>
      <c r="B49" s="235"/>
      <c r="C49" s="235"/>
      <c r="D49" s="238"/>
      <c r="E49" s="236"/>
      <c r="F49" s="236"/>
      <c r="G49" s="236"/>
      <c r="H49" s="236"/>
      <c r="I49" s="236"/>
      <c r="J49" s="236"/>
      <c r="K49" s="236"/>
      <c r="L49" s="236"/>
      <c r="M49" s="236"/>
      <c r="N49" s="236"/>
      <c r="O49" s="236"/>
      <c r="P49" s="236"/>
      <c r="Q49" s="237"/>
      <c r="R49" s="238"/>
      <c r="S49" s="242"/>
      <c r="T49" s="236"/>
      <c r="U49" s="236"/>
      <c r="V49" s="236"/>
      <c r="W49" s="236"/>
      <c r="X49" s="236"/>
      <c r="Y49" s="236"/>
      <c r="Z49" s="236"/>
      <c r="AA49" s="241"/>
      <c r="AB49" s="233"/>
      <c r="AC49" s="234"/>
    </row>
    <row r="50" spans="1:29" s="134" customFormat="1" ht="14.25" customHeight="1" x14ac:dyDescent="0.15">
      <c r="A50" s="217"/>
      <c r="B50" s="235"/>
      <c r="C50" s="235"/>
      <c r="D50" s="238"/>
      <c r="E50" s="236"/>
      <c r="F50" s="236"/>
      <c r="G50" s="236"/>
      <c r="H50" s="236"/>
      <c r="I50" s="236"/>
      <c r="J50" s="236"/>
      <c r="K50" s="236"/>
      <c r="L50" s="236"/>
      <c r="M50" s="236"/>
      <c r="N50" s="236"/>
      <c r="O50" s="236"/>
      <c r="P50" s="236"/>
      <c r="Q50" s="237"/>
      <c r="R50" s="238"/>
      <c r="S50" s="242"/>
      <c r="T50" s="236"/>
      <c r="U50" s="236"/>
      <c r="V50" s="236"/>
      <c r="W50" s="236"/>
      <c r="X50" s="236"/>
      <c r="Y50" s="236"/>
      <c r="Z50" s="236"/>
      <c r="AA50" s="241"/>
      <c r="AB50" s="233"/>
      <c r="AC50" s="234"/>
    </row>
    <row r="51" spans="1:29" s="134" customFormat="1" ht="14.25" customHeight="1" x14ac:dyDescent="0.15">
      <c r="A51" s="217"/>
      <c r="B51" s="235"/>
      <c r="C51" s="235"/>
      <c r="D51" s="238"/>
      <c r="E51" s="236"/>
      <c r="F51" s="236"/>
      <c r="G51" s="236"/>
      <c r="H51" s="236"/>
      <c r="I51" s="236"/>
      <c r="J51" s="236"/>
      <c r="K51" s="236"/>
      <c r="L51" s="236"/>
      <c r="M51" s="236"/>
      <c r="N51" s="236"/>
      <c r="O51" s="236"/>
      <c r="P51" s="236"/>
      <c r="Q51" s="237"/>
      <c r="R51" s="238"/>
      <c r="S51" s="236"/>
      <c r="T51" s="236"/>
      <c r="U51" s="236"/>
      <c r="V51" s="236"/>
      <c r="W51" s="236"/>
      <c r="X51" s="236"/>
      <c r="Y51" s="236"/>
      <c r="Z51" s="236"/>
      <c r="AA51" s="236"/>
      <c r="AB51" s="638"/>
      <c r="AC51" s="234"/>
    </row>
    <row r="52" spans="1:29" s="134" customFormat="1" ht="14.25" customHeight="1" x14ac:dyDescent="0.15">
      <c r="A52" s="217"/>
      <c r="B52" s="235"/>
      <c r="C52" s="235"/>
      <c r="D52" s="238"/>
      <c r="E52" s="243"/>
      <c r="F52" s="236"/>
      <c r="G52" s="236"/>
      <c r="H52" s="236"/>
      <c r="I52" s="236"/>
      <c r="J52" s="236"/>
      <c r="K52" s="236"/>
      <c r="L52" s="236"/>
      <c r="M52" s="236"/>
      <c r="N52" s="236"/>
      <c r="O52" s="236"/>
      <c r="P52" s="236"/>
      <c r="Q52" s="237"/>
      <c r="R52" s="238"/>
      <c r="S52" s="236"/>
      <c r="T52" s="236"/>
      <c r="U52" s="236"/>
      <c r="V52" s="236"/>
      <c r="W52" s="236"/>
      <c r="X52" s="236"/>
      <c r="Y52" s="236"/>
      <c r="Z52" s="236"/>
      <c r="AA52" s="236"/>
      <c r="AB52" s="638"/>
      <c r="AC52" s="234"/>
    </row>
    <row r="53" spans="1:29" s="134" customFormat="1" ht="14.25" customHeight="1" x14ac:dyDescent="0.15">
      <c r="A53" s="217"/>
      <c r="B53" s="235"/>
      <c r="C53" s="235"/>
      <c r="D53" s="238"/>
      <c r="E53" s="243" t="s">
        <v>541</v>
      </c>
      <c r="F53" s="236"/>
      <c r="G53" s="236"/>
      <c r="H53" s="236"/>
      <c r="I53" s="236"/>
      <c r="J53" s="236"/>
      <c r="K53" s="236"/>
      <c r="L53" s="236"/>
      <c r="M53" s="236"/>
      <c r="N53" s="236"/>
      <c r="O53" s="236"/>
      <c r="P53" s="236"/>
      <c r="Q53" s="237"/>
      <c r="R53" s="238"/>
      <c r="S53" s="236"/>
      <c r="T53" s="236"/>
      <c r="U53" s="236"/>
      <c r="V53" s="236"/>
      <c r="W53" s="236"/>
      <c r="X53" s="236"/>
      <c r="Y53" s="236"/>
      <c r="Z53" s="236"/>
      <c r="AA53" s="236"/>
      <c r="AB53" s="233"/>
      <c r="AC53" s="234"/>
    </row>
    <row r="54" spans="1:29" s="134" customFormat="1" ht="18" customHeight="1" x14ac:dyDescent="0.15">
      <c r="A54" s="217"/>
      <c r="B54" s="235"/>
      <c r="C54" s="235"/>
      <c r="D54" s="641" t="s">
        <v>546</v>
      </c>
      <c r="E54" s="641"/>
      <c r="F54" s="616"/>
      <c r="G54" s="616"/>
      <c r="H54" s="230" t="s">
        <v>1</v>
      </c>
      <c r="I54" s="616"/>
      <c r="J54" s="616"/>
      <c r="K54" s="230" t="s">
        <v>10</v>
      </c>
      <c r="L54" s="616"/>
      <c r="M54" s="616"/>
      <c r="N54" s="230" t="s">
        <v>36</v>
      </c>
      <c r="O54" s="236"/>
      <c r="P54" s="236"/>
      <c r="Q54" s="237"/>
      <c r="R54" s="238"/>
      <c r="S54" s="236"/>
      <c r="T54" s="236"/>
      <c r="U54" s="236"/>
      <c r="V54" s="236"/>
      <c r="W54" s="236"/>
      <c r="X54" s="236"/>
      <c r="Y54" s="236"/>
      <c r="Z54" s="236"/>
      <c r="AA54" s="236"/>
      <c r="AB54" s="233"/>
      <c r="AC54" s="234"/>
    </row>
    <row r="55" spans="1:29" s="134" customFormat="1" ht="6" customHeight="1" x14ac:dyDescent="0.15">
      <c r="A55" s="217"/>
      <c r="B55" s="235"/>
      <c r="C55" s="235"/>
      <c r="D55" s="244"/>
      <c r="E55" s="244"/>
      <c r="F55" s="244"/>
      <c r="G55" s="244"/>
      <c r="H55" s="230"/>
      <c r="I55" s="244"/>
      <c r="J55" s="244"/>
      <c r="K55" s="230"/>
      <c r="L55" s="230"/>
      <c r="M55" s="230"/>
      <c r="N55" s="230"/>
      <c r="O55" s="236"/>
      <c r="P55" s="236"/>
      <c r="Q55" s="641" t="s">
        <v>1427</v>
      </c>
      <c r="R55" s="641"/>
      <c r="S55" s="641"/>
      <c r="T55" s="644"/>
      <c r="U55" s="644"/>
      <c r="V55" s="644"/>
      <c r="W55" s="644"/>
      <c r="X55" s="644"/>
      <c r="Y55" s="644"/>
      <c r="Z55" s="644"/>
      <c r="AA55" s="644"/>
      <c r="AB55" s="233"/>
      <c r="AC55" s="234"/>
    </row>
    <row r="56" spans="1:29" s="134" customFormat="1" ht="20.399999999999999" customHeight="1" x14ac:dyDescent="0.15">
      <c r="A56" s="217"/>
      <c r="B56" s="235"/>
      <c r="C56" s="235"/>
      <c r="D56" s="641"/>
      <c r="E56" s="641"/>
      <c r="F56" s="641"/>
      <c r="G56" s="641"/>
      <c r="H56" s="230"/>
      <c r="I56" s="641"/>
      <c r="J56" s="641"/>
      <c r="K56" s="230"/>
      <c r="L56" s="230"/>
      <c r="M56" s="230"/>
      <c r="N56" s="230"/>
      <c r="O56" s="641" t="s">
        <v>453</v>
      </c>
      <c r="P56" s="641"/>
      <c r="Q56" s="643"/>
      <c r="R56" s="643"/>
      <c r="S56" s="643"/>
      <c r="T56" s="645"/>
      <c r="U56" s="645"/>
      <c r="V56" s="645"/>
      <c r="W56" s="645"/>
      <c r="X56" s="645"/>
      <c r="Y56" s="645"/>
      <c r="Z56" s="645"/>
      <c r="AA56" s="645"/>
      <c r="AB56" s="233"/>
      <c r="AC56" s="234"/>
    </row>
    <row r="57" spans="1:29" s="134" customFormat="1" ht="27.75" customHeight="1" x14ac:dyDescent="0.15">
      <c r="A57" s="217"/>
      <c r="B57" s="235"/>
      <c r="C57" s="235"/>
      <c r="D57" s="238"/>
      <c r="E57" s="236"/>
      <c r="F57" s="236"/>
      <c r="G57" s="236"/>
      <c r="H57" s="236"/>
      <c r="I57" s="236"/>
      <c r="J57" s="236"/>
      <c r="K57" s="236"/>
      <c r="L57" s="236"/>
      <c r="M57" s="236"/>
      <c r="N57" s="640"/>
      <c r="O57" s="640"/>
      <c r="P57" s="640"/>
      <c r="Q57" s="246" t="s">
        <v>454</v>
      </c>
      <c r="R57" s="247"/>
      <c r="S57" s="248"/>
      <c r="T57" s="249"/>
      <c r="U57" s="642"/>
      <c r="V57" s="642"/>
      <c r="W57" s="642"/>
      <c r="X57" s="642"/>
      <c r="Y57" s="642"/>
      <c r="Z57" s="642"/>
      <c r="AA57" s="642"/>
      <c r="AB57" s="233"/>
      <c r="AC57" s="234"/>
    </row>
  </sheetData>
  <sheetProtection algorithmName="SHA-512" hashValue="SQf7mBsOV2laZ49z5aNkvX/OcmyLpzPl+w0DTsVQctBJ9rbfTqBkq+kut3vbZvfuupBW7ogjjXkl8qzfAJEaYg==" saltValue="HGOLeJIHFbBO843Wl1MUdg==" spinCount="100000" sheet="1" objects="1" scenarios="1" selectLockedCells="1"/>
  <protectedRanges>
    <protectedRange sqref="U57:AA57" name="範囲8"/>
    <protectedRange sqref="I54:J54" name="範囲5"/>
    <protectedRange sqref="U57:Y57" name="範囲3"/>
    <protectedRange sqref="B2:H2" name="範囲1"/>
    <protectedRange sqref="F54:G54" name="範囲4"/>
    <protectedRange sqref="L54:M54" name="範囲6"/>
    <protectedRange sqref="S55:AA56" name="範囲7"/>
  </protectedRanges>
  <mergeCells count="25">
    <mergeCell ref="N57:P57"/>
    <mergeCell ref="AB51:AB52"/>
    <mergeCell ref="D54:E54"/>
    <mergeCell ref="F54:G54"/>
    <mergeCell ref="I54:J54"/>
    <mergeCell ref="D56:E56"/>
    <mergeCell ref="F56:G56"/>
    <mergeCell ref="I56:J56"/>
    <mergeCell ref="O56:P56"/>
    <mergeCell ref="U57:AA57"/>
    <mergeCell ref="Q55:S56"/>
    <mergeCell ref="T55:AA56"/>
    <mergeCell ref="B6:AA6"/>
    <mergeCell ref="L54:M54"/>
    <mergeCell ref="U1:V1"/>
    <mergeCell ref="AA1:AC1"/>
    <mergeCell ref="R2:T2"/>
    <mergeCell ref="B4:AA5"/>
    <mergeCell ref="B26:AA26"/>
    <mergeCell ref="B27:AA29"/>
    <mergeCell ref="B40:AA40"/>
    <mergeCell ref="B41:AA43"/>
    <mergeCell ref="AB45:AB48"/>
    <mergeCell ref="D47:D48"/>
    <mergeCell ref="B1:H1"/>
  </mergeCells>
  <phoneticPr fontId="3"/>
  <dataValidations count="2">
    <dataValidation type="list" allowBlank="1" showInputMessage="1" showErrorMessage="1" sqref="Q47 Q49 AB49:AB51 AB56:AB57 AB44" xr:uid="{00000000-0002-0000-0200-000000000000}">
      <formula1>"□,☑"</formula1>
    </dataValidation>
    <dataValidation type="list" allowBlank="1" showInputMessage="1" showErrorMessage="1" sqref="AC58:AC65454" xr:uid="{00000000-0002-0000-0200-000001000000}">
      <formula1>#REF!</formula1>
    </dataValidation>
  </dataValidations>
  <pageMargins left="0.70866141732283472" right="0.11811023622047245" top="0.35433070866141736" bottom="0.15748031496062992" header="0" footer="0"/>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CD579-D9C2-43CD-99EF-689C10F3120F}">
  <sheetPr codeName="Sheet4">
    <tabColor rgb="FFFF0000"/>
  </sheetPr>
  <dimension ref="A1:AA38"/>
  <sheetViews>
    <sheetView showGridLines="0" zoomScale="92" zoomScaleNormal="92" zoomScaleSheetLayoutView="92" workbookViewId="0">
      <selection activeCell="AE17" sqref="AE17"/>
    </sheetView>
  </sheetViews>
  <sheetFormatPr defaultRowHeight="13.2" x14ac:dyDescent="0.15"/>
  <cols>
    <col min="1" max="28" width="3.5546875" style="189" customWidth="1"/>
    <col min="29" max="16384" width="8.88671875" style="189"/>
  </cols>
  <sheetData>
    <row r="1" spans="1:27" x14ac:dyDescent="0.15">
      <c r="B1" s="556" t="s">
        <v>1363</v>
      </c>
      <c r="C1" s="557"/>
      <c r="D1" s="557"/>
      <c r="E1" s="557"/>
      <c r="F1" s="557"/>
      <c r="G1" s="557"/>
      <c r="H1" s="558"/>
      <c r="L1" s="250"/>
    </row>
    <row r="2" spans="1:27" ht="16.2" customHeight="1" x14ac:dyDescent="0.15">
      <c r="B2" s="191" t="str">
        <f>'提出リスト '!B2</f>
        <v>※</v>
      </c>
      <c r="C2" s="191" t="str">
        <f>'提出リスト '!C2</f>
        <v>※</v>
      </c>
      <c r="D2" s="191" t="str">
        <f>'提出リスト '!D2</f>
        <v>※</v>
      </c>
      <c r="E2" s="191" t="str">
        <f>'提出リスト '!E2</f>
        <v>※</v>
      </c>
      <c r="F2" s="191" t="str">
        <f>'提出リスト '!F2</f>
        <v>※</v>
      </c>
      <c r="G2" s="191" t="str">
        <f>'提出リスト '!G2</f>
        <v>※</v>
      </c>
      <c r="H2" s="191" t="str">
        <f>'提出リスト '!H2</f>
        <v>※</v>
      </c>
      <c r="AA2" s="251" t="s">
        <v>1352</v>
      </c>
    </row>
    <row r="3" spans="1:27" x14ac:dyDescent="0.15">
      <c r="B3" s="203"/>
      <c r="C3" s="203"/>
      <c r="D3" s="203"/>
      <c r="E3" s="203"/>
      <c r="F3" s="203"/>
      <c r="G3" s="203"/>
      <c r="H3" s="203"/>
      <c r="L3" s="250"/>
    </row>
    <row r="4" spans="1:27" ht="19.2" x14ac:dyDescent="0.15">
      <c r="A4" s="658" t="s">
        <v>651</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row>
    <row r="5" spans="1:27" ht="19.2" x14ac:dyDescent="0.15">
      <c r="A5" s="252"/>
      <c r="B5" s="252"/>
      <c r="C5" s="252"/>
      <c r="D5" s="252"/>
      <c r="E5" s="252"/>
      <c r="F5" s="252"/>
      <c r="G5" s="252"/>
      <c r="H5" s="252"/>
      <c r="I5" s="252"/>
      <c r="J5" s="252"/>
      <c r="K5" s="252"/>
      <c r="L5" s="252"/>
    </row>
    <row r="6" spans="1:27" ht="19.2" x14ac:dyDescent="0.15">
      <c r="A6" s="658" t="s">
        <v>650</v>
      </c>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row>
    <row r="7" spans="1:27" ht="12.6" customHeight="1" x14ac:dyDescent="0.15">
      <c r="A7" s="252"/>
      <c r="B7" s="252"/>
      <c r="C7" s="252"/>
      <c r="D7" s="252"/>
      <c r="E7" s="252"/>
      <c r="F7" s="252"/>
      <c r="G7" s="252"/>
      <c r="H7" s="252"/>
      <c r="I7" s="252"/>
      <c r="J7" s="252"/>
      <c r="K7" s="252"/>
      <c r="L7" s="252"/>
    </row>
    <row r="8" spans="1:27" ht="7.2" customHeight="1" x14ac:dyDescent="0.15">
      <c r="A8" s="252"/>
      <c r="B8" s="252"/>
      <c r="C8" s="252"/>
      <c r="D8" s="252"/>
      <c r="E8" s="252"/>
      <c r="F8" s="252"/>
      <c r="G8" s="252"/>
      <c r="H8" s="252"/>
      <c r="I8" s="252"/>
      <c r="J8" s="252"/>
      <c r="K8" s="252"/>
      <c r="L8" s="252"/>
    </row>
    <row r="9" spans="1:27" ht="15" x14ac:dyDescent="0.15">
      <c r="A9" s="659" t="s">
        <v>649</v>
      </c>
      <c r="B9" s="659"/>
      <c r="C9" s="659"/>
      <c r="D9" s="659"/>
      <c r="E9" s="659"/>
      <c r="F9" s="659"/>
      <c r="G9" s="659"/>
      <c r="H9" s="659"/>
      <c r="I9" s="659"/>
      <c r="J9" s="659"/>
      <c r="K9" s="659"/>
      <c r="L9" s="659"/>
      <c r="M9" s="659"/>
      <c r="N9" s="659"/>
      <c r="O9" s="659"/>
      <c r="P9" s="659"/>
      <c r="Q9" s="659"/>
      <c r="R9" s="659"/>
      <c r="S9" s="659"/>
      <c r="T9" s="659"/>
      <c r="U9" s="659"/>
      <c r="V9" s="659"/>
      <c r="W9" s="659"/>
      <c r="X9" s="659"/>
      <c r="Y9" s="659"/>
      <c r="Z9" s="659"/>
      <c r="AA9" s="659"/>
    </row>
    <row r="10" spans="1:27" ht="15" x14ac:dyDescent="0.15">
      <c r="A10" s="253"/>
      <c r="B10" s="253"/>
      <c r="C10" s="253"/>
      <c r="D10" s="253"/>
      <c r="E10" s="253"/>
      <c r="F10" s="253"/>
      <c r="G10" s="253"/>
      <c r="H10" s="253"/>
      <c r="I10" s="253"/>
      <c r="J10" s="253"/>
      <c r="K10" s="253"/>
      <c r="L10" s="253"/>
    </row>
    <row r="11" spans="1:27" ht="19.2" x14ac:dyDescent="0.15">
      <c r="A11" s="254"/>
      <c r="B11" s="254"/>
      <c r="C11" s="254"/>
      <c r="D11" s="254"/>
      <c r="E11" s="254"/>
      <c r="F11" s="254"/>
      <c r="G11" s="254"/>
      <c r="H11" s="254"/>
      <c r="I11" s="255"/>
      <c r="J11" s="255"/>
      <c r="K11" s="255"/>
      <c r="L11" s="255"/>
    </row>
    <row r="12" spans="1:27" ht="15" x14ac:dyDescent="0.15">
      <c r="A12" s="256" t="s">
        <v>648</v>
      </c>
      <c r="B12" s="256"/>
      <c r="C12" s="256"/>
      <c r="D12" s="256"/>
      <c r="E12" s="256"/>
      <c r="F12" s="256"/>
      <c r="G12" s="256"/>
      <c r="H12" s="256"/>
      <c r="I12" s="256"/>
      <c r="J12" s="256"/>
      <c r="L12" s="256"/>
      <c r="N12" s="660" t="e">
        <f>K20</f>
        <v>#DIV/0!</v>
      </c>
      <c r="O12" s="660"/>
      <c r="P12" s="660"/>
      <c r="R12" s="256" t="s">
        <v>647</v>
      </c>
    </row>
    <row r="14" spans="1:27" ht="34.950000000000003" customHeight="1" x14ac:dyDescent="0.15">
      <c r="A14" s="646" t="s">
        <v>164</v>
      </c>
      <c r="B14" s="647"/>
      <c r="C14" s="646" t="s">
        <v>1397</v>
      </c>
      <c r="D14" s="649"/>
      <c r="E14" s="649"/>
      <c r="F14" s="649"/>
      <c r="G14" s="649"/>
      <c r="H14" s="649"/>
      <c r="I14" s="649"/>
      <c r="J14" s="649"/>
      <c r="K14" s="657"/>
      <c r="L14" s="657"/>
      <c r="M14" s="657"/>
      <c r="N14" s="657"/>
      <c r="O14" s="657"/>
      <c r="P14" s="657"/>
      <c r="Q14" s="657"/>
      <c r="R14" s="657"/>
      <c r="S14" s="657"/>
      <c r="T14" s="657"/>
      <c r="U14" s="657"/>
      <c r="V14" s="657"/>
      <c r="W14" s="657"/>
      <c r="X14" s="657"/>
      <c r="Y14" s="657"/>
    </row>
    <row r="15" spans="1:27" ht="34.950000000000003" customHeight="1" x14ac:dyDescent="0.15">
      <c r="A15" s="646" t="s">
        <v>165</v>
      </c>
      <c r="B15" s="647"/>
      <c r="C15" s="646" t="s">
        <v>1398</v>
      </c>
      <c r="D15" s="649"/>
      <c r="E15" s="649"/>
      <c r="F15" s="649"/>
      <c r="G15" s="649"/>
      <c r="H15" s="649"/>
      <c r="I15" s="649"/>
      <c r="J15" s="649"/>
      <c r="K15" s="657"/>
      <c r="L15" s="657"/>
      <c r="M15" s="657"/>
      <c r="N15" s="657"/>
      <c r="O15" s="657"/>
      <c r="P15" s="657"/>
      <c r="Q15" s="657"/>
      <c r="R15" s="657"/>
      <c r="S15" s="657"/>
      <c r="T15" s="657"/>
      <c r="U15" s="657"/>
      <c r="V15" s="657"/>
      <c r="W15" s="657"/>
      <c r="X15" s="657"/>
      <c r="Y15" s="657"/>
    </row>
    <row r="16" spans="1:27" ht="34.950000000000003" customHeight="1" x14ac:dyDescent="0.15">
      <c r="A16" s="646" t="s">
        <v>646</v>
      </c>
      <c r="B16" s="647"/>
      <c r="C16" s="646" t="s">
        <v>1399</v>
      </c>
      <c r="D16" s="649"/>
      <c r="E16" s="649"/>
      <c r="F16" s="649"/>
      <c r="G16" s="649"/>
      <c r="H16" s="649"/>
      <c r="I16" s="649"/>
      <c r="J16" s="649"/>
      <c r="K16" s="651"/>
      <c r="L16" s="651"/>
      <c r="M16" s="651"/>
      <c r="N16" s="651"/>
      <c r="O16" s="651"/>
      <c r="P16" s="651"/>
      <c r="Q16" s="651"/>
      <c r="R16" s="651"/>
      <c r="S16" s="651"/>
      <c r="T16" s="651"/>
      <c r="U16" s="651"/>
      <c r="V16" s="651"/>
      <c r="W16" s="651"/>
      <c r="X16" s="651"/>
      <c r="Y16" s="651"/>
    </row>
    <row r="17" spans="1:25" ht="34.950000000000003" customHeight="1" x14ac:dyDescent="0.15">
      <c r="A17" s="646" t="s">
        <v>645</v>
      </c>
      <c r="B17" s="647"/>
      <c r="C17" s="646" t="s">
        <v>1400</v>
      </c>
      <c r="D17" s="649"/>
      <c r="E17" s="649"/>
      <c r="F17" s="649"/>
      <c r="G17" s="649"/>
      <c r="H17" s="649"/>
      <c r="I17" s="649"/>
      <c r="J17" s="649"/>
      <c r="K17" s="651"/>
      <c r="L17" s="651"/>
      <c r="M17" s="651"/>
      <c r="N17" s="651"/>
      <c r="O17" s="651"/>
      <c r="P17" s="651"/>
      <c r="Q17" s="651"/>
      <c r="R17" s="651"/>
      <c r="S17" s="651"/>
      <c r="T17" s="651"/>
      <c r="U17" s="651"/>
      <c r="V17" s="651"/>
      <c r="W17" s="651"/>
      <c r="X17" s="651"/>
      <c r="Y17" s="651"/>
    </row>
    <row r="18" spans="1:25" ht="34.950000000000003" customHeight="1" x14ac:dyDescent="0.15">
      <c r="A18" s="646" t="s">
        <v>644</v>
      </c>
      <c r="B18" s="647"/>
      <c r="C18" s="646" t="s">
        <v>1350</v>
      </c>
      <c r="D18" s="649"/>
      <c r="E18" s="649"/>
      <c r="F18" s="649"/>
      <c r="G18" s="649"/>
      <c r="H18" s="649"/>
      <c r="I18" s="649"/>
      <c r="J18" s="649"/>
      <c r="K18" s="652">
        <f>K16-K17</f>
        <v>0</v>
      </c>
      <c r="L18" s="652"/>
      <c r="M18" s="652"/>
      <c r="N18" s="652"/>
      <c r="O18" s="652"/>
      <c r="P18" s="652"/>
      <c r="Q18" s="652"/>
      <c r="R18" s="652"/>
      <c r="S18" s="652"/>
      <c r="T18" s="652"/>
      <c r="U18" s="652"/>
      <c r="V18" s="652"/>
      <c r="W18" s="652"/>
      <c r="X18" s="652"/>
      <c r="Y18" s="652"/>
    </row>
    <row r="19" spans="1:25" ht="34.950000000000003" customHeight="1" x14ac:dyDescent="0.15">
      <c r="A19" s="646" t="s">
        <v>643</v>
      </c>
      <c r="B19" s="647"/>
      <c r="C19" s="646" t="s">
        <v>1401</v>
      </c>
      <c r="D19" s="649"/>
      <c r="E19" s="649"/>
      <c r="F19" s="649"/>
      <c r="G19" s="649"/>
      <c r="H19" s="649"/>
      <c r="I19" s="649"/>
      <c r="J19" s="649"/>
      <c r="K19" s="648"/>
      <c r="L19" s="648"/>
      <c r="M19" s="648"/>
      <c r="N19" s="648"/>
      <c r="O19" s="648"/>
      <c r="P19" s="648"/>
      <c r="Q19" s="648"/>
      <c r="R19" s="648"/>
      <c r="S19" s="648"/>
      <c r="T19" s="648"/>
      <c r="U19" s="648"/>
      <c r="V19" s="648"/>
      <c r="W19" s="648"/>
      <c r="X19" s="648"/>
      <c r="Y19" s="648"/>
    </row>
    <row r="20" spans="1:25" ht="34.950000000000003" customHeight="1" x14ac:dyDescent="0.15">
      <c r="A20" s="646" t="s">
        <v>642</v>
      </c>
      <c r="B20" s="647"/>
      <c r="C20" s="646" t="s">
        <v>1402</v>
      </c>
      <c r="D20" s="649"/>
      <c r="E20" s="649"/>
      <c r="F20" s="649"/>
      <c r="G20" s="649"/>
      <c r="H20" s="649"/>
      <c r="I20" s="649"/>
      <c r="J20" s="649"/>
      <c r="K20" s="650" t="e">
        <f>K19/K18</f>
        <v>#DIV/0!</v>
      </c>
      <c r="L20" s="650"/>
      <c r="M20" s="650"/>
      <c r="N20" s="650"/>
      <c r="O20" s="650"/>
      <c r="P20" s="650"/>
      <c r="Q20" s="650"/>
      <c r="R20" s="650"/>
      <c r="S20" s="650"/>
      <c r="T20" s="650"/>
      <c r="U20" s="650"/>
      <c r="V20" s="650"/>
      <c r="W20" s="650"/>
      <c r="X20" s="650"/>
      <c r="Y20" s="650"/>
    </row>
    <row r="21" spans="1:25" ht="14.4" customHeight="1" x14ac:dyDescent="0.15">
      <c r="A21" s="653" t="s">
        <v>641</v>
      </c>
      <c r="B21" s="665"/>
      <c r="C21" s="653" t="s">
        <v>1389</v>
      </c>
      <c r="D21" s="654"/>
      <c r="E21" s="654"/>
      <c r="F21" s="654"/>
      <c r="G21" s="654"/>
      <c r="H21" s="654"/>
      <c r="I21" s="654"/>
      <c r="J21" s="654"/>
      <c r="K21" s="669"/>
      <c r="L21" s="669"/>
      <c r="M21" s="669"/>
      <c r="N21" s="669"/>
      <c r="O21" s="669"/>
      <c r="P21" s="669"/>
      <c r="Q21" s="669"/>
      <c r="R21" s="669"/>
      <c r="S21" s="669"/>
      <c r="T21" s="669"/>
      <c r="U21" s="669"/>
      <c r="V21" s="669"/>
      <c r="W21" s="669"/>
      <c r="X21" s="669"/>
      <c r="Y21" s="669"/>
    </row>
    <row r="22" spans="1:25" ht="14.4" customHeight="1" x14ac:dyDescent="0.15">
      <c r="A22" s="655"/>
      <c r="B22" s="666"/>
      <c r="C22" s="655"/>
      <c r="D22" s="656"/>
      <c r="E22" s="656"/>
      <c r="F22" s="656"/>
      <c r="G22" s="656"/>
      <c r="H22" s="656"/>
      <c r="I22" s="656"/>
      <c r="J22" s="656"/>
      <c r="K22" s="669"/>
      <c r="L22" s="669"/>
      <c r="M22" s="669"/>
      <c r="N22" s="669"/>
      <c r="O22" s="669"/>
      <c r="P22" s="669"/>
      <c r="Q22" s="669"/>
      <c r="R22" s="669"/>
      <c r="S22" s="669"/>
      <c r="T22" s="669"/>
      <c r="U22" s="669"/>
      <c r="V22" s="669"/>
      <c r="W22" s="669"/>
      <c r="X22" s="669"/>
      <c r="Y22" s="669"/>
    </row>
    <row r="23" spans="1:25" ht="14.4" customHeight="1" x14ac:dyDescent="0.15">
      <c r="A23" s="655"/>
      <c r="B23" s="666"/>
      <c r="C23" s="670" t="s">
        <v>1408</v>
      </c>
      <c r="D23" s="671"/>
      <c r="E23" s="671"/>
      <c r="F23" s="671"/>
      <c r="G23" s="671"/>
      <c r="H23" s="671"/>
      <c r="I23" s="671"/>
      <c r="J23" s="671"/>
      <c r="K23" s="669"/>
      <c r="L23" s="669"/>
      <c r="M23" s="669"/>
      <c r="N23" s="669"/>
      <c r="O23" s="669"/>
      <c r="P23" s="669"/>
      <c r="Q23" s="669"/>
      <c r="R23" s="669"/>
      <c r="S23" s="669"/>
      <c r="T23" s="669"/>
      <c r="U23" s="669"/>
      <c r="V23" s="669"/>
      <c r="W23" s="669"/>
      <c r="X23" s="669"/>
      <c r="Y23" s="669"/>
    </row>
    <row r="24" spans="1:25" ht="14.4" customHeight="1" x14ac:dyDescent="0.15">
      <c r="A24" s="655"/>
      <c r="B24" s="666"/>
      <c r="C24" s="670" t="s">
        <v>1409</v>
      </c>
      <c r="D24" s="671"/>
      <c r="E24" s="671"/>
      <c r="F24" s="671"/>
      <c r="G24" s="671"/>
      <c r="H24" s="671"/>
      <c r="I24" s="671"/>
      <c r="J24" s="671"/>
      <c r="K24" s="669"/>
      <c r="L24" s="669"/>
      <c r="M24" s="669"/>
      <c r="N24" s="669"/>
      <c r="O24" s="669"/>
      <c r="P24" s="669"/>
      <c r="Q24" s="669"/>
      <c r="R24" s="669"/>
      <c r="S24" s="669"/>
      <c r="T24" s="669"/>
      <c r="U24" s="669"/>
      <c r="V24" s="669"/>
      <c r="W24" s="669"/>
      <c r="X24" s="669"/>
      <c r="Y24" s="669"/>
    </row>
    <row r="25" spans="1:25" ht="14.4" customHeight="1" x14ac:dyDescent="0.15">
      <c r="A25" s="655"/>
      <c r="B25" s="666"/>
      <c r="C25" s="670" t="s">
        <v>1410</v>
      </c>
      <c r="D25" s="671"/>
      <c r="E25" s="671"/>
      <c r="F25" s="671"/>
      <c r="G25" s="671"/>
      <c r="H25" s="671"/>
      <c r="I25" s="671"/>
      <c r="J25" s="671"/>
      <c r="K25" s="669"/>
      <c r="L25" s="669"/>
      <c r="M25" s="669"/>
      <c r="N25" s="669"/>
      <c r="O25" s="669"/>
      <c r="P25" s="669"/>
      <c r="Q25" s="669"/>
      <c r="R25" s="669"/>
      <c r="S25" s="669"/>
      <c r="T25" s="669"/>
      <c r="U25" s="669"/>
      <c r="V25" s="669"/>
      <c r="W25" s="669"/>
      <c r="X25" s="669"/>
      <c r="Y25" s="669"/>
    </row>
    <row r="26" spans="1:25" ht="14.4" customHeight="1" x14ac:dyDescent="0.15">
      <c r="A26" s="655"/>
      <c r="B26" s="666"/>
      <c r="C26" s="670" t="s">
        <v>1411</v>
      </c>
      <c r="D26" s="671"/>
      <c r="E26" s="671"/>
      <c r="F26" s="671"/>
      <c r="G26" s="671"/>
      <c r="H26" s="671"/>
      <c r="I26" s="671"/>
      <c r="J26" s="671"/>
      <c r="K26" s="669"/>
      <c r="L26" s="669"/>
      <c r="M26" s="669"/>
      <c r="N26" s="669"/>
      <c r="O26" s="669"/>
      <c r="P26" s="669"/>
      <c r="Q26" s="669"/>
      <c r="R26" s="669"/>
      <c r="S26" s="669"/>
      <c r="T26" s="669"/>
      <c r="U26" s="669"/>
      <c r="V26" s="669"/>
      <c r="W26" s="669"/>
      <c r="X26" s="669"/>
      <c r="Y26" s="669"/>
    </row>
    <row r="27" spans="1:25" ht="14.4" customHeight="1" x14ac:dyDescent="0.15">
      <c r="A27" s="667"/>
      <c r="B27" s="668"/>
      <c r="C27" s="672" t="s">
        <v>1412</v>
      </c>
      <c r="D27" s="673"/>
      <c r="E27" s="673"/>
      <c r="F27" s="673"/>
      <c r="G27" s="673"/>
      <c r="H27" s="673"/>
      <c r="I27" s="673"/>
      <c r="J27" s="673"/>
      <c r="K27" s="669"/>
      <c r="L27" s="669"/>
      <c r="M27" s="669"/>
      <c r="N27" s="669"/>
      <c r="O27" s="669"/>
      <c r="P27" s="669"/>
      <c r="Q27" s="669"/>
      <c r="R27" s="669"/>
      <c r="S27" s="669"/>
      <c r="T27" s="669"/>
      <c r="U27" s="669"/>
      <c r="V27" s="669"/>
      <c r="W27" s="669"/>
      <c r="X27" s="669"/>
      <c r="Y27" s="669"/>
    </row>
    <row r="30" spans="1:25" ht="30" customHeight="1" x14ac:dyDescent="0.15">
      <c r="A30" s="661" t="s">
        <v>640</v>
      </c>
      <c r="B30" s="661"/>
      <c r="C30" s="661"/>
      <c r="D30" s="661"/>
      <c r="E30" s="661" t="s">
        <v>544</v>
      </c>
      <c r="F30" s="661"/>
      <c r="G30" s="674"/>
      <c r="H30" s="674"/>
      <c r="I30" s="257" t="s">
        <v>1</v>
      </c>
      <c r="J30" s="674"/>
      <c r="K30" s="674"/>
      <c r="L30" s="257" t="s">
        <v>12</v>
      </c>
      <c r="M30" s="674"/>
      <c r="N30" s="674"/>
      <c r="O30" s="257" t="s">
        <v>14</v>
      </c>
    </row>
    <row r="31" spans="1:25" ht="21.6" customHeight="1" x14ac:dyDescent="0.15">
      <c r="A31" s="258"/>
      <c r="B31" s="258"/>
      <c r="C31" s="258"/>
      <c r="D31" s="258"/>
      <c r="E31" s="258"/>
      <c r="F31" s="258"/>
      <c r="G31" s="258"/>
      <c r="H31" s="258"/>
      <c r="I31" s="259"/>
      <c r="J31" s="259"/>
      <c r="K31" s="259"/>
      <c r="L31" s="259"/>
      <c r="M31" s="260"/>
      <c r="N31" s="260"/>
      <c r="O31" s="261"/>
    </row>
    <row r="32" spans="1:25" ht="30.6" customHeight="1" x14ac:dyDescent="0.15">
      <c r="A32" s="662" t="s">
        <v>1428</v>
      </c>
      <c r="B32" s="662"/>
      <c r="C32" s="662"/>
      <c r="D32" s="662"/>
      <c r="E32" s="663"/>
      <c r="F32" s="663"/>
      <c r="G32" s="663"/>
      <c r="H32" s="663"/>
      <c r="I32" s="663"/>
      <c r="J32" s="663"/>
      <c r="K32" s="663"/>
      <c r="L32" s="663"/>
      <c r="M32" s="663"/>
      <c r="N32" s="663"/>
      <c r="O32" s="663"/>
      <c r="P32" s="663"/>
      <c r="Q32" s="663"/>
      <c r="R32" s="663"/>
    </row>
    <row r="33" spans="1:18" ht="31.8" customHeight="1" x14ac:dyDescent="0.15">
      <c r="A33" s="661" t="s">
        <v>639</v>
      </c>
      <c r="B33" s="661"/>
      <c r="C33" s="661"/>
      <c r="D33" s="661"/>
      <c r="E33" s="664"/>
      <c r="F33" s="664"/>
      <c r="G33" s="664"/>
      <c r="H33" s="664"/>
      <c r="I33" s="664"/>
      <c r="J33" s="664"/>
      <c r="K33" s="664"/>
      <c r="L33" s="664"/>
      <c r="M33" s="664"/>
      <c r="N33" s="664"/>
      <c r="O33" s="664"/>
      <c r="P33" s="664"/>
      <c r="Q33" s="664"/>
      <c r="R33" s="664"/>
    </row>
    <row r="35" spans="1:18" ht="14.4" x14ac:dyDescent="0.15">
      <c r="A35" s="261" t="s">
        <v>638</v>
      </c>
      <c r="B35" s="261"/>
      <c r="C35" s="261"/>
      <c r="D35" s="261"/>
      <c r="E35" s="261"/>
      <c r="F35" s="261"/>
      <c r="G35" s="261"/>
      <c r="H35" s="261"/>
    </row>
    <row r="36" spans="1:18" ht="14.4" x14ac:dyDescent="0.15">
      <c r="A36" s="261" t="s">
        <v>637</v>
      </c>
      <c r="B36" s="261"/>
      <c r="C36" s="261"/>
      <c r="D36" s="261"/>
      <c r="E36" s="261"/>
      <c r="F36" s="261"/>
      <c r="G36" s="261"/>
      <c r="H36" s="261"/>
    </row>
    <row r="37" spans="1:18" ht="14.4" x14ac:dyDescent="0.15">
      <c r="A37" s="261" t="s">
        <v>636</v>
      </c>
      <c r="B37" s="261"/>
      <c r="C37" s="261"/>
      <c r="D37" s="261"/>
      <c r="E37" s="261"/>
      <c r="F37" s="261"/>
      <c r="G37" s="261"/>
      <c r="H37" s="261"/>
    </row>
    <row r="38" spans="1:18" ht="14.4" x14ac:dyDescent="0.15">
      <c r="A38" s="261" t="s">
        <v>635</v>
      </c>
      <c r="B38" s="261"/>
      <c r="C38" s="261"/>
      <c r="D38" s="261"/>
      <c r="E38" s="261"/>
      <c r="F38" s="261"/>
      <c r="G38" s="261"/>
      <c r="H38" s="261"/>
    </row>
  </sheetData>
  <sheetProtection selectLockedCells="1"/>
  <protectedRanges>
    <protectedRange sqref="B2:H2" name="範囲5"/>
    <protectedRange sqref="K14 N14:O14" name="範囲1_2"/>
    <protectedRange sqref="K19 N19:O19" name="範囲4_1"/>
    <protectedRange sqref="M23:O27 K21 N21:O22 M22" name="範囲2_1"/>
    <protectedRange sqref="N15:O17 K15:K17" name="範囲1_3"/>
    <protectedRange sqref="I30:N33" name="範囲3_1"/>
  </protectedRanges>
  <mergeCells count="43">
    <mergeCell ref="A33:D33"/>
    <mergeCell ref="A32:D32"/>
    <mergeCell ref="E32:R32"/>
    <mergeCell ref="E33:R33"/>
    <mergeCell ref="A21:B27"/>
    <mergeCell ref="K21:Y27"/>
    <mergeCell ref="C23:J23"/>
    <mergeCell ref="C24:J24"/>
    <mergeCell ref="C25:J25"/>
    <mergeCell ref="C26:J26"/>
    <mergeCell ref="C27:J27"/>
    <mergeCell ref="E30:F30"/>
    <mergeCell ref="G30:H30"/>
    <mergeCell ref="J30:K30"/>
    <mergeCell ref="M30:N30"/>
    <mergeCell ref="A30:D30"/>
    <mergeCell ref="B1:H1"/>
    <mergeCell ref="C14:J14"/>
    <mergeCell ref="A15:B15"/>
    <mergeCell ref="A16:B16"/>
    <mergeCell ref="C15:J15"/>
    <mergeCell ref="A4:AA4"/>
    <mergeCell ref="A6:AA6"/>
    <mergeCell ref="A9:AA9"/>
    <mergeCell ref="N12:P12"/>
    <mergeCell ref="A14:B14"/>
    <mergeCell ref="C21:J22"/>
    <mergeCell ref="K14:Y14"/>
    <mergeCell ref="K15:Y15"/>
    <mergeCell ref="C16:J16"/>
    <mergeCell ref="K16:Y16"/>
    <mergeCell ref="C19:J19"/>
    <mergeCell ref="C17:J17"/>
    <mergeCell ref="A20:B20"/>
    <mergeCell ref="K19:Y19"/>
    <mergeCell ref="C20:J20"/>
    <mergeCell ref="A17:B17"/>
    <mergeCell ref="K20:Y20"/>
    <mergeCell ref="K17:Y17"/>
    <mergeCell ref="C18:J18"/>
    <mergeCell ref="K18:Y18"/>
    <mergeCell ref="A18:B18"/>
    <mergeCell ref="A19:B19"/>
  </mergeCells>
  <phoneticPr fontId="3"/>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AN23"/>
  <sheetViews>
    <sheetView showGridLines="0" zoomScaleNormal="100" zoomScaleSheetLayoutView="100" workbookViewId="0">
      <selection activeCell="X9" sqref="X9:Z9"/>
    </sheetView>
  </sheetViews>
  <sheetFormatPr defaultColWidth="10.33203125" defaultRowHeight="13.2" x14ac:dyDescent="0.15"/>
  <cols>
    <col min="1" max="1" width="2.44140625" style="158" customWidth="1"/>
    <col min="2" max="2" width="2.44140625" style="135" customWidth="1"/>
    <col min="3" max="3" width="2.44140625" style="159" customWidth="1"/>
    <col min="4" max="11" width="2.44140625" style="155" customWidth="1"/>
    <col min="12" max="12" width="2.5546875" style="155" customWidth="1"/>
    <col min="13" max="13" width="6.33203125" style="155" customWidth="1"/>
    <col min="14" max="22" width="4.88671875" style="155" customWidth="1"/>
    <col min="23" max="23" width="5.6640625" style="155" customWidth="1"/>
    <col min="24" max="25" width="2.5546875" style="155" customWidth="1"/>
    <col min="26" max="26" width="1.44140625" style="156" customWidth="1"/>
    <col min="27" max="28" width="2.5546875" style="155" customWidth="1"/>
    <col min="29" max="29" width="1.44140625" style="156" customWidth="1"/>
    <col min="30" max="16384" width="10.33203125" style="158"/>
  </cols>
  <sheetData>
    <row r="1" spans="1:40" s="1171" customFormat="1" ht="12.75" customHeight="1" x14ac:dyDescent="0.15">
      <c r="A1" s="1175"/>
      <c r="B1" s="1172" t="s">
        <v>1363</v>
      </c>
      <c r="C1" s="1173"/>
      <c r="D1" s="1173"/>
      <c r="E1" s="1173"/>
      <c r="F1" s="1173"/>
      <c r="G1" s="1173"/>
      <c r="H1" s="1174"/>
      <c r="I1" s="1175"/>
      <c r="J1" s="1175"/>
      <c r="K1" s="1175"/>
      <c r="M1" s="1177"/>
      <c r="N1" s="1177"/>
      <c r="O1" s="1177"/>
      <c r="P1" s="1177"/>
      <c r="Q1" s="1177"/>
      <c r="R1" s="1178"/>
      <c r="S1" s="1178"/>
      <c r="T1" s="1178"/>
      <c r="U1" s="1179"/>
      <c r="V1" s="1179"/>
      <c r="W1" s="1179"/>
      <c r="X1" s="1181"/>
      <c r="Y1" s="1181"/>
      <c r="Z1" s="1181"/>
      <c r="AA1" s="1181"/>
      <c r="AB1" s="1181"/>
      <c r="AC1" s="1181"/>
    </row>
    <row r="2" spans="1:40" s="135" customFormat="1" ht="15.75" customHeight="1" x14ac:dyDescent="0.15">
      <c r="A2" s="262"/>
      <c r="B2" s="191" t="str">
        <f>'提出リスト '!B2</f>
        <v>※</v>
      </c>
      <c r="C2" s="191" t="str">
        <f>'提出リスト '!C2</f>
        <v>※</v>
      </c>
      <c r="D2" s="191" t="str">
        <f>'提出リスト '!D2</f>
        <v>※</v>
      </c>
      <c r="E2" s="191" t="str">
        <f>'提出リスト '!E2</f>
        <v>※</v>
      </c>
      <c r="F2" s="191" t="str">
        <f>'提出リスト '!F2</f>
        <v>※</v>
      </c>
      <c r="G2" s="191" t="str">
        <f>'提出リスト '!G2</f>
        <v>※</v>
      </c>
      <c r="H2" s="191" t="str">
        <f>'提出リスト '!H2</f>
        <v>※</v>
      </c>
      <c r="I2" s="218"/>
      <c r="J2" s="219"/>
      <c r="K2" s="219"/>
      <c r="L2" s="219"/>
      <c r="M2" s="219"/>
      <c r="N2" s="219"/>
      <c r="O2" s="683"/>
      <c r="P2" s="683"/>
      <c r="Q2" s="683"/>
      <c r="R2" s="641"/>
      <c r="S2" s="641"/>
      <c r="T2" s="641"/>
      <c r="U2" s="641"/>
      <c r="V2" s="641"/>
      <c r="W2" s="641"/>
      <c r="X2" s="262"/>
      <c r="Y2" s="684" t="s">
        <v>603</v>
      </c>
      <c r="Z2" s="684"/>
      <c r="AA2" s="684"/>
      <c r="AB2" s="684"/>
      <c r="AC2" s="262"/>
      <c r="AD2" s="160"/>
    </row>
    <row r="3" spans="1:40" ht="14.25" customHeight="1" x14ac:dyDescent="0.15">
      <c r="A3" s="145"/>
      <c r="B3" s="136"/>
      <c r="C3" s="265"/>
      <c r="D3" s="266"/>
      <c r="E3" s="266"/>
      <c r="F3" s="266"/>
      <c r="G3" s="266"/>
      <c r="H3" s="266"/>
      <c r="I3" s="266"/>
      <c r="J3" s="266"/>
      <c r="K3" s="266"/>
      <c r="L3" s="266"/>
      <c r="M3" s="266"/>
      <c r="N3" s="266"/>
      <c r="O3" s="266"/>
      <c r="P3" s="266"/>
      <c r="Q3" s="266"/>
      <c r="R3" s="266"/>
      <c r="S3" s="266"/>
      <c r="T3" s="266"/>
      <c r="U3" s="266"/>
      <c r="V3" s="266"/>
      <c r="W3" s="266"/>
      <c r="X3" s="266"/>
      <c r="Y3" s="266"/>
      <c r="Z3" s="267"/>
      <c r="AA3" s="266"/>
      <c r="AB3" s="266"/>
      <c r="AC3" s="267"/>
    </row>
    <row r="4" spans="1:40" ht="9.75" customHeight="1" x14ac:dyDescent="0.15">
      <c r="A4" s="615" t="s">
        <v>578</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150"/>
      <c r="AE4" s="150"/>
      <c r="AF4" s="150"/>
      <c r="AG4" s="150"/>
      <c r="AH4" s="157"/>
      <c r="AI4" s="615"/>
      <c r="AJ4" s="615"/>
      <c r="AK4" s="615"/>
      <c r="AL4" s="615"/>
      <c r="AM4" s="615"/>
      <c r="AN4" s="157"/>
    </row>
    <row r="5" spans="1:40" ht="9.75" customHeight="1" x14ac:dyDescent="0.15">
      <c r="A5" s="615"/>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150"/>
      <c r="AE5" s="150"/>
      <c r="AF5" s="150"/>
      <c r="AG5" s="150"/>
      <c r="AH5" s="147"/>
      <c r="AI5" s="615"/>
      <c r="AJ5" s="615"/>
      <c r="AK5" s="615"/>
      <c r="AL5" s="615"/>
      <c r="AM5" s="615"/>
      <c r="AN5" s="147"/>
    </row>
    <row r="6" spans="1:40" ht="24" customHeight="1" x14ac:dyDescent="0.15">
      <c r="A6" s="690" t="s">
        <v>502</v>
      </c>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row>
    <row r="7" spans="1:40" ht="27" customHeight="1" thickBot="1" x14ac:dyDescent="0.2">
      <c r="A7" s="685" t="s">
        <v>611</v>
      </c>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row>
    <row r="8" spans="1:40" s="148" customFormat="1" ht="37.200000000000003" customHeight="1" x14ac:dyDescent="0.15">
      <c r="A8" s="268"/>
      <c r="B8" s="555" t="s">
        <v>582</v>
      </c>
      <c r="C8" s="555"/>
      <c r="D8" s="555"/>
      <c r="E8" s="555"/>
      <c r="F8" s="555"/>
      <c r="G8" s="555"/>
      <c r="H8" s="555"/>
      <c r="I8" s="555"/>
      <c r="J8" s="555"/>
      <c r="K8" s="555"/>
      <c r="L8" s="555"/>
      <c r="M8" s="555"/>
      <c r="N8" s="555"/>
      <c r="O8" s="555"/>
      <c r="P8" s="555"/>
      <c r="Q8" s="555"/>
      <c r="R8" s="555"/>
      <c r="S8" s="555"/>
      <c r="T8" s="555"/>
      <c r="U8" s="555"/>
      <c r="V8" s="555"/>
      <c r="W8" s="555"/>
      <c r="X8" s="693" t="s">
        <v>480</v>
      </c>
      <c r="Y8" s="681"/>
      <c r="Z8" s="694"/>
      <c r="AA8" s="681" t="s">
        <v>1366</v>
      </c>
      <c r="AB8" s="681"/>
      <c r="AC8" s="682"/>
    </row>
    <row r="9" spans="1:40" ht="41.25" customHeight="1" x14ac:dyDescent="0.15">
      <c r="A9" s="695" t="s">
        <v>496</v>
      </c>
      <c r="B9" s="739" t="s">
        <v>581</v>
      </c>
      <c r="C9" s="713" t="s">
        <v>628</v>
      </c>
      <c r="D9" s="714"/>
      <c r="E9" s="714"/>
      <c r="F9" s="714"/>
      <c r="G9" s="714"/>
      <c r="H9" s="714"/>
      <c r="I9" s="714"/>
      <c r="J9" s="714"/>
      <c r="K9" s="714"/>
      <c r="L9" s="714"/>
      <c r="M9" s="714"/>
      <c r="N9" s="714"/>
      <c r="O9" s="714"/>
      <c r="P9" s="714"/>
      <c r="Q9" s="714"/>
      <c r="R9" s="714"/>
      <c r="S9" s="714"/>
      <c r="T9" s="714"/>
      <c r="U9" s="714"/>
      <c r="V9" s="714"/>
      <c r="W9" s="715"/>
      <c r="X9" s="678" t="s">
        <v>0</v>
      </c>
      <c r="Y9" s="679"/>
      <c r="Z9" s="680"/>
      <c r="AA9" s="501" t="s">
        <v>21</v>
      </c>
      <c r="AB9" s="501"/>
      <c r="AC9" s="612"/>
    </row>
    <row r="10" spans="1:40" ht="41.25" customHeight="1" x14ac:dyDescent="0.15">
      <c r="A10" s="696"/>
      <c r="B10" s="740"/>
      <c r="C10" s="675" t="s">
        <v>1403</v>
      </c>
      <c r="D10" s="676"/>
      <c r="E10" s="676"/>
      <c r="F10" s="676"/>
      <c r="G10" s="676"/>
      <c r="H10" s="676"/>
      <c r="I10" s="676"/>
      <c r="J10" s="676"/>
      <c r="K10" s="676"/>
      <c r="L10" s="676"/>
      <c r="M10" s="676"/>
      <c r="N10" s="676"/>
      <c r="O10" s="676"/>
      <c r="P10" s="676"/>
      <c r="Q10" s="676"/>
      <c r="R10" s="676"/>
      <c r="S10" s="676"/>
      <c r="T10" s="676"/>
      <c r="U10" s="676"/>
      <c r="V10" s="676"/>
      <c r="W10" s="677"/>
      <c r="X10" s="504" t="s">
        <v>21</v>
      </c>
      <c r="Y10" s="505"/>
      <c r="Z10" s="506"/>
      <c r="AA10" s="691" t="s">
        <v>21</v>
      </c>
      <c r="AB10" s="691"/>
      <c r="AC10" s="692"/>
    </row>
    <row r="11" spans="1:40" ht="40.950000000000003" customHeight="1" x14ac:dyDescent="0.15">
      <c r="A11" s="696"/>
      <c r="B11" s="741"/>
      <c r="C11" s="736" t="s">
        <v>1353</v>
      </c>
      <c r="D11" s="737"/>
      <c r="E11" s="737"/>
      <c r="F11" s="737"/>
      <c r="G11" s="737"/>
      <c r="H11" s="737"/>
      <c r="I11" s="737"/>
      <c r="J11" s="737"/>
      <c r="K11" s="737"/>
      <c r="L11" s="737"/>
      <c r="M11" s="737"/>
      <c r="N11" s="737"/>
      <c r="O11" s="737"/>
      <c r="P11" s="737"/>
      <c r="Q11" s="737"/>
      <c r="R11" s="737"/>
      <c r="S11" s="737"/>
      <c r="T11" s="737"/>
      <c r="U11" s="737"/>
      <c r="V11" s="737"/>
      <c r="W11" s="738"/>
      <c r="X11" s="716" t="s">
        <v>21</v>
      </c>
      <c r="Y11" s="717"/>
      <c r="Z11" s="718"/>
      <c r="AA11" s="719" t="s">
        <v>21</v>
      </c>
      <c r="AB11" s="720"/>
      <c r="AC11" s="721"/>
    </row>
    <row r="12" spans="1:40" ht="17.55" customHeight="1" x14ac:dyDescent="0.15">
      <c r="A12" s="696"/>
      <c r="B12" s="722" t="s">
        <v>604</v>
      </c>
      <c r="C12" s="724" t="s">
        <v>612</v>
      </c>
      <c r="D12" s="725"/>
      <c r="E12" s="725"/>
      <c r="F12" s="725"/>
      <c r="G12" s="725"/>
      <c r="H12" s="725"/>
      <c r="I12" s="725"/>
      <c r="J12" s="725"/>
      <c r="K12" s="725"/>
      <c r="L12" s="725"/>
      <c r="M12" s="725"/>
      <c r="N12" s="725"/>
      <c r="O12" s="725"/>
      <c r="P12" s="725"/>
      <c r="Q12" s="725"/>
      <c r="R12" s="725"/>
      <c r="S12" s="726"/>
      <c r="T12" s="733" t="s">
        <v>630</v>
      </c>
      <c r="U12" s="734"/>
      <c r="V12" s="734"/>
      <c r="W12" s="735"/>
      <c r="X12" s="531" t="s">
        <v>21</v>
      </c>
      <c r="Y12" s="532"/>
      <c r="Z12" s="533"/>
      <c r="AA12" s="701" t="s">
        <v>21</v>
      </c>
      <c r="AB12" s="702"/>
      <c r="AC12" s="703"/>
    </row>
    <row r="13" spans="1:40" ht="22.95" customHeight="1" thickBot="1" x14ac:dyDescent="0.2">
      <c r="A13" s="697"/>
      <c r="B13" s="723"/>
      <c r="C13" s="727"/>
      <c r="D13" s="728"/>
      <c r="E13" s="728"/>
      <c r="F13" s="728"/>
      <c r="G13" s="728"/>
      <c r="H13" s="728"/>
      <c r="I13" s="728"/>
      <c r="J13" s="728"/>
      <c r="K13" s="728"/>
      <c r="L13" s="728"/>
      <c r="M13" s="728"/>
      <c r="N13" s="728"/>
      <c r="O13" s="728"/>
      <c r="P13" s="728"/>
      <c r="Q13" s="728"/>
      <c r="R13" s="728"/>
      <c r="S13" s="729"/>
      <c r="T13" s="730" t="e">
        <f>要件確認書!K20</f>
        <v>#DIV/0!</v>
      </c>
      <c r="U13" s="731"/>
      <c r="V13" s="732"/>
      <c r="W13" s="269" t="s">
        <v>613</v>
      </c>
      <c r="X13" s="698"/>
      <c r="Y13" s="699"/>
      <c r="Z13" s="700"/>
      <c r="AA13" s="704"/>
      <c r="AB13" s="705"/>
      <c r="AC13" s="706"/>
    </row>
    <row r="14" spans="1:40" ht="57.45" customHeight="1" x14ac:dyDescent="0.15">
      <c r="A14" s="244"/>
      <c r="B14" s="712" t="s">
        <v>1354</v>
      </c>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row>
    <row r="15" spans="1:40" ht="23.55" customHeight="1" x14ac:dyDescent="0.15">
      <c r="A15" s="244"/>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233"/>
    </row>
    <row r="16" spans="1:40" ht="13.5" customHeight="1" x14ac:dyDescent="0.15">
      <c r="A16" s="244"/>
      <c r="B16" s="244"/>
      <c r="C16" s="217"/>
      <c r="D16" s="217"/>
      <c r="E16" s="217"/>
      <c r="F16" s="217"/>
      <c r="G16" s="217"/>
      <c r="H16" s="217"/>
      <c r="I16" s="217"/>
      <c r="J16" s="217"/>
      <c r="K16" s="217"/>
      <c r="L16" s="217"/>
      <c r="M16" s="217"/>
      <c r="N16" s="217"/>
      <c r="O16" s="217"/>
      <c r="P16" s="217"/>
      <c r="Q16" s="217"/>
      <c r="R16" s="217"/>
      <c r="S16" s="217"/>
      <c r="T16" s="217"/>
      <c r="U16" s="217"/>
      <c r="V16" s="217"/>
      <c r="W16" s="217"/>
      <c r="X16" s="233"/>
      <c r="Y16" s="233"/>
      <c r="Z16" s="233"/>
      <c r="AA16" s="233"/>
      <c r="AB16" s="233"/>
      <c r="AC16" s="233"/>
    </row>
    <row r="17" spans="1:29" ht="15" customHeight="1" x14ac:dyDescent="0.15">
      <c r="A17" s="145"/>
      <c r="B17" s="710" t="s">
        <v>455</v>
      </c>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266"/>
      <c r="AC17" s="267"/>
    </row>
    <row r="18" spans="1:29" x14ac:dyDescent="0.15">
      <c r="A18" s="145"/>
      <c r="B18" s="711" t="s">
        <v>595</v>
      </c>
      <c r="C18" s="711"/>
      <c r="D18" s="711"/>
      <c r="E18" s="711"/>
      <c r="F18" s="711"/>
      <c r="G18" s="711"/>
      <c r="H18" s="711"/>
      <c r="I18" s="711"/>
      <c r="J18" s="711"/>
      <c r="K18" s="711"/>
      <c r="L18" s="711"/>
      <c r="M18" s="711"/>
      <c r="N18" s="711"/>
      <c r="O18" s="711"/>
      <c r="P18" s="711"/>
      <c r="Q18" s="711"/>
      <c r="R18" s="711"/>
      <c r="S18" s="711"/>
      <c r="T18" s="711"/>
      <c r="U18" s="711"/>
      <c r="V18" s="711"/>
      <c r="W18" s="711"/>
      <c r="X18" s="711"/>
      <c r="Y18" s="711"/>
      <c r="Z18" s="711"/>
      <c r="AA18" s="711"/>
      <c r="AB18" s="266"/>
      <c r="AC18" s="267"/>
    </row>
    <row r="19" spans="1:29" x14ac:dyDescent="0.15">
      <c r="A19" s="145"/>
      <c r="B19" s="136" t="s">
        <v>596</v>
      </c>
      <c r="C19" s="265"/>
      <c r="D19" s="266"/>
      <c r="E19" s="266"/>
      <c r="F19" s="266"/>
      <c r="G19" s="266"/>
      <c r="H19" s="266"/>
      <c r="I19" s="266"/>
      <c r="J19" s="266"/>
      <c r="K19" s="266"/>
      <c r="L19" s="266"/>
      <c r="M19" s="266"/>
      <c r="N19" s="266"/>
      <c r="O19" s="266"/>
      <c r="P19" s="266"/>
      <c r="Q19" s="266"/>
      <c r="R19" s="266"/>
      <c r="S19" s="266"/>
      <c r="T19" s="266"/>
      <c r="U19" s="266"/>
      <c r="V19" s="266"/>
      <c r="W19" s="266"/>
      <c r="X19" s="266"/>
      <c r="Y19" s="266"/>
      <c r="Z19" s="267"/>
      <c r="AA19" s="266"/>
      <c r="AB19" s="266"/>
      <c r="AC19" s="267"/>
    </row>
    <row r="20" spans="1:29" ht="18.75" customHeight="1" x14ac:dyDescent="0.15">
      <c r="A20" s="145"/>
      <c r="B20" s="136"/>
      <c r="C20" s="265"/>
      <c r="D20" s="266"/>
      <c r="E20" s="266"/>
      <c r="F20" s="266"/>
      <c r="G20" s="266"/>
      <c r="H20" s="266"/>
      <c r="I20" s="266"/>
      <c r="J20" s="266"/>
      <c r="K20" s="266"/>
      <c r="L20" s="707" t="s">
        <v>453</v>
      </c>
      <c r="M20" s="707"/>
      <c r="N20" s="708"/>
      <c r="O20" s="708"/>
      <c r="P20" s="708"/>
      <c r="Q20" s="708"/>
      <c r="R20" s="708"/>
      <c r="S20" s="708"/>
      <c r="T20" s="708"/>
      <c r="U20" s="708"/>
      <c r="V20" s="708"/>
      <c r="W20" s="708"/>
      <c r="X20" s="708"/>
      <c r="Y20" s="708"/>
      <c r="Z20" s="708"/>
      <c r="AA20" s="708"/>
      <c r="AB20" s="708"/>
    </row>
    <row r="21" spans="1:29" ht="25.8" customHeight="1" x14ac:dyDescent="0.15">
      <c r="A21" s="641" t="s">
        <v>544</v>
      </c>
      <c r="B21" s="641"/>
      <c r="C21" s="616"/>
      <c r="D21" s="616"/>
      <c r="E21" s="230" t="s">
        <v>1</v>
      </c>
      <c r="F21" s="616"/>
      <c r="G21" s="616"/>
      <c r="H21" s="230" t="s">
        <v>10</v>
      </c>
      <c r="I21" s="616"/>
      <c r="J21" s="616"/>
      <c r="K21" s="230" t="s">
        <v>36</v>
      </c>
      <c r="L21" s="643" t="s">
        <v>1428</v>
      </c>
      <c r="M21" s="643"/>
      <c r="N21" s="709"/>
      <c r="O21" s="709"/>
      <c r="P21" s="709"/>
      <c r="Q21" s="709"/>
      <c r="R21" s="709"/>
      <c r="S21" s="709"/>
      <c r="T21" s="709"/>
      <c r="U21" s="709"/>
      <c r="V21" s="709"/>
      <c r="W21" s="709"/>
      <c r="X21" s="709"/>
      <c r="Y21" s="709"/>
      <c r="Z21" s="709"/>
      <c r="AA21" s="709"/>
      <c r="AB21" s="709"/>
      <c r="AC21" s="233"/>
    </row>
    <row r="22" spans="1:29" ht="36.75" customHeight="1" x14ac:dyDescent="0.15">
      <c r="A22" s="238"/>
      <c r="B22" s="236"/>
      <c r="C22" s="236"/>
      <c r="D22" s="236"/>
      <c r="E22" s="236"/>
      <c r="F22" s="236"/>
      <c r="G22" s="236"/>
      <c r="H22" s="236"/>
      <c r="I22" s="236"/>
      <c r="J22" s="641"/>
      <c r="K22" s="641"/>
      <c r="L22" s="688" t="s">
        <v>1429</v>
      </c>
      <c r="M22" s="688"/>
      <c r="N22" s="689"/>
      <c r="O22" s="689"/>
      <c r="P22" s="689"/>
      <c r="Q22" s="689"/>
      <c r="R22" s="689"/>
      <c r="S22" s="689"/>
      <c r="T22" s="689"/>
      <c r="U22" s="689"/>
      <c r="V22" s="689"/>
      <c r="W22" s="689"/>
      <c r="X22" s="689"/>
      <c r="Y22" s="689"/>
      <c r="Z22" s="689"/>
      <c r="AA22" s="689"/>
      <c r="AB22" s="689"/>
      <c r="AC22" s="233"/>
    </row>
    <row r="23" spans="1:29" ht="24" customHeight="1" x14ac:dyDescent="0.15">
      <c r="A23" s="145"/>
      <c r="B23" s="136"/>
      <c r="C23" s="265"/>
      <c r="D23" s="266"/>
      <c r="E23" s="266"/>
      <c r="F23" s="266"/>
      <c r="G23" s="266"/>
      <c r="H23" s="266"/>
      <c r="I23" s="266"/>
      <c r="J23" s="266"/>
      <c r="K23" s="266"/>
      <c r="L23" s="266"/>
      <c r="M23" s="266"/>
      <c r="N23" s="266"/>
      <c r="O23" s="266"/>
      <c r="P23" s="266"/>
      <c r="Q23" s="266"/>
      <c r="R23" s="266"/>
      <c r="S23" s="266"/>
      <c r="T23" s="266"/>
      <c r="U23" s="270"/>
      <c r="V23" s="266"/>
      <c r="W23" s="687"/>
      <c r="X23" s="687"/>
      <c r="Y23" s="687"/>
      <c r="Z23" s="687"/>
      <c r="AA23" s="687"/>
      <c r="AB23" s="687"/>
      <c r="AC23" s="687"/>
    </row>
  </sheetData>
  <sheetProtection algorithmName="SHA-512" hashValue="uDkGDnnSsKuZVW/2ERcLwD4ahFyB1WcYiq2TtMCCAoA8uaTnqTxngerLa2qqlSHsouwv3LMivie7sZWzlJP6uA==" saltValue="09h2whAGbEeprb0Go+gHZg==" spinCount="100000" sheet="1" selectLockedCells="1"/>
  <protectedRanges>
    <protectedRange sqref="N20:AB22" name="範囲6"/>
    <protectedRange sqref="F21:G21" name="範囲4"/>
    <protectedRange sqref="B2:H2" name="範囲2"/>
    <protectedRange sqref="Y9:Z13 X9:X12" name="範囲1"/>
    <protectedRange sqref="C21:D21" name="範囲3"/>
    <protectedRange sqref="I21:J21" name="範囲5"/>
  </protectedRanges>
  <mergeCells count="46">
    <mergeCell ref="L20:M20"/>
    <mergeCell ref="N20:AB21"/>
    <mergeCell ref="B17:AA17"/>
    <mergeCell ref="B18:AA18"/>
    <mergeCell ref="B1:H1"/>
    <mergeCell ref="B14:AC14"/>
    <mergeCell ref="C9:W9"/>
    <mergeCell ref="X11:Z11"/>
    <mergeCell ref="AA11:AC11"/>
    <mergeCell ref="B12:B13"/>
    <mergeCell ref="C12:S13"/>
    <mergeCell ref="T13:V13"/>
    <mergeCell ref="T12:W12"/>
    <mergeCell ref="C11:W11"/>
    <mergeCell ref="B9:B11"/>
    <mergeCell ref="B15:AB15"/>
    <mergeCell ref="AI4:AM5"/>
    <mergeCell ref="A4:AC5"/>
    <mergeCell ref="A6:AC6"/>
    <mergeCell ref="X10:Z10"/>
    <mergeCell ref="AA10:AC10"/>
    <mergeCell ref="X8:Z8"/>
    <mergeCell ref="A9:A13"/>
    <mergeCell ref="X12:Z13"/>
    <mergeCell ref="AA12:AC13"/>
    <mergeCell ref="J22:K22"/>
    <mergeCell ref="F21:G21"/>
    <mergeCell ref="W23:AC23"/>
    <mergeCell ref="L22:M22"/>
    <mergeCell ref="N22:AB22"/>
    <mergeCell ref="C21:D21"/>
    <mergeCell ref="I21:J21"/>
    <mergeCell ref="C10:W10"/>
    <mergeCell ref="R1:T1"/>
    <mergeCell ref="AB1:AC1"/>
    <mergeCell ref="X9:Z9"/>
    <mergeCell ref="AA8:AC8"/>
    <mergeCell ref="B8:W8"/>
    <mergeCell ref="AA9:AC9"/>
    <mergeCell ref="X1:AA1"/>
    <mergeCell ref="O2:Q2"/>
    <mergeCell ref="Y2:AB2"/>
    <mergeCell ref="R2:W2"/>
    <mergeCell ref="A7:AC7"/>
    <mergeCell ref="A21:B21"/>
    <mergeCell ref="L21:M21"/>
  </mergeCells>
  <phoneticPr fontId="3"/>
  <dataValidations count="2">
    <dataValidation type="list" allowBlank="1" showInputMessage="1" showErrorMessage="1" sqref="AC21:AC22 X16:AC16 AC15 Z21 X12 X9:X11 Y9:Z11 AA12 AA9:AA11 AB9:AC11" xr:uid="{00000000-0002-0000-0300-000000000000}">
      <formula1>"□,☑"</formula1>
    </dataValidation>
    <dataValidation type="list" allowBlank="1" showInputMessage="1" showErrorMessage="1" sqref="Z24:Z65515 AC17:AC20 Z17:Z20 AC24:AC65515" xr:uid="{00000000-0002-0000-0300-000001000000}">
      <formula1>#REF!</formula1>
    </dataValidation>
  </dataValidations>
  <pageMargins left="0.62992125984251968" right="0.23622047244094491" top="0.7480314960629921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B1:CA72"/>
  <sheetViews>
    <sheetView showGridLines="0" zoomScaleNormal="100" zoomScaleSheetLayoutView="100" workbookViewId="0">
      <selection activeCell="N14" sqref="N14:AH14"/>
    </sheetView>
  </sheetViews>
  <sheetFormatPr defaultColWidth="13.6640625" defaultRowHeight="12" x14ac:dyDescent="0.15"/>
  <cols>
    <col min="1" max="1" width="0.88671875" style="132" customWidth="1"/>
    <col min="2" max="8" width="2.44140625" style="132" customWidth="1"/>
    <col min="9" max="11" width="2.5546875" style="132" customWidth="1"/>
    <col min="12" max="12" width="2.44140625" style="132" customWidth="1"/>
    <col min="13" max="14" width="2.5546875" style="132" customWidth="1"/>
    <col min="15" max="25" width="3.33203125" style="132" customWidth="1"/>
    <col min="26" max="26" width="4.6640625" style="132" customWidth="1"/>
    <col min="27" max="27" width="5" style="132" customWidth="1"/>
    <col min="28" max="28" width="2.6640625" style="132" customWidth="1"/>
    <col min="29" max="29" width="3.33203125" style="132" customWidth="1"/>
    <col min="30" max="30" width="2.6640625" style="132" customWidth="1"/>
    <col min="31" max="31" width="3.33203125" style="132" customWidth="1"/>
    <col min="32" max="32" width="2.6640625" style="132" customWidth="1"/>
    <col min="33" max="33" width="3.33203125" style="132" customWidth="1"/>
    <col min="34" max="34" width="2.33203125" style="132" customWidth="1"/>
    <col min="35" max="35" width="2" style="132" customWidth="1"/>
    <col min="36" max="36" width="2.6640625" style="132" customWidth="1"/>
    <col min="37" max="37" width="2.5546875" style="132" customWidth="1"/>
    <col min="38" max="38" width="2.6640625" style="132" customWidth="1"/>
    <col min="39" max="46" width="2.5546875" style="132" customWidth="1"/>
    <col min="47" max="47" width="13.6640625" style="132" hidden="1" customWidth="1"/>
    <col min="48" max="48" width="2.6640625" style="132" hidden="1" customWidth="1"/>
    <col min="49" max="79" width="6.6640625" style="132" hidden="1" customWidth="1"/>
    <col min="80" max="106" width="0" style="132" hidden="1" customWidth="1"/>
    <col min="107" max="107" width="2.6640625" style="132" customWidth="1"/>
    <col min="108" max="108" width="2.5546875" style="132" customWidth="1"/>
    <col min="109" max="16384" width="13.6640625" style="132"/>
  </cols>
  <sheetData>
    <row r="1" spans="2:74" ht="14.25" customHeight="1" x14ac:dyDescent="0.15">
      <c r="B1" s="556" t="s">
        <v>1363</v>
      </c>
      <c r="C1" s="557"/>
      <c r="D1" s="557"/>
      <c r="E1" s="557"/>
      <c r="F1" s="557"/>
      <c r="G1" s="557"/>
      <c r="H1" s="558"/>
      <c r="I1" s="217"/>
      <c r="J1" s="217"/>
      <c r="K1" s="217"/>
      <c r="L1" s="217"/>
      <c r="M1" s="217"/>
      <c r="N1" s="217"/>
    </row>
    <row r="2" spans="2:74" ht="14.25" customHeight="1" x14ac:dyDescent="0.15">
      <c r="B2" s="191" t="str">
        <f>'提出リスト '!B2</f>
        <v>※</v>
      </c>
      <c r="C2" s="191" t="str">
        <f>'提出リスト '!C2</f>
        <v>※</v>
      </c>
      <c r="D2" s="191" t="str">
        <f>'提出リスト '!D2</f>
        <v>※</v>
      </c>
      <c r="E2" s="191" t="str">
        <f>'提出リスト '!E2</f>
        <v>※</v>
      </c>
      <c r="F2" s="191" t="str">
        <f>'提出リスト '!F2</f>
        <v>※</v>
      </c>
      <c r="G2" s="191" t="str">
        <f>'提出リスト '!G2</f>
        <v>※</v>
      </c>
      <c r="H2" s="191" t="str">
        <f>'提出リスト '!H2</f>
        <v>※</v>
      </c>
      <c r="I2" s="135"/>
      <c r="J2" s="135"/>
      <c r="K2" s="135"/>
      <c r="L2" s="135"/>
      <c r="M2" s="135"/>
      <c r="N2" s="135"/>
      <c r="AF2" s="203"/>
      <c r="AG2" s="203"/>
      <c r="AH2" s="161" t="s">
        <v>1359</v>
      </c>
      <c r="AI2" s="161"/>
    </row>
    <row r="3" spans="2:74" ht="6" customHeight="1" x14ac:dyDescent="0.15">
      <c r="C3" s="140"/>
      <c r="D3" s="140"/>
      <c r="E3" s="140"/>
      <c r="F3" s="140"/>
      <c r="G3" s="140"/>
      <c r="AJ3" s="162"/>
    </row>
    <row r="4" spans="2:74" ht="14.25" customHeight="1" x14ac:dyDescent="0.15">
      <c r="C4" s="140"/>
      <c r="R4" s="135"/>
      <c r="W4" s="132" t="s">
        <v>441</v>
      </c>
      <c r="X4" s="271"/>
      <c r="Y4" s="271"/>
      <c r="Z4" s="271" t="s">
        <v>544</v>
      </c>
      <c r="AA4" s="163"/>
      <c r="AB4" s="164" t="s">
        <v>1</v>
      </c>
      <c r="AC4" s="780"/>
      <c r="AD4" s="780"/>
      <c r="AE4" s="132" t="s">
        <v>10</v>
      </c>
      <c r="AF4" s="780"/>
      <c r="AG4" s="780"/>
      <c r="AH4" s="132" t="s">
        <v>445</v>
      </c>
      <c r="AW4" s="165" t="s">
        <v>49</v>
      </c>
      <c r="AX4" s="166" t="s">
        <v>50</v>
      </c>
      <c r="AY4" s="166"/>
      <c r="AZ4" s="166" t="s">
        <v>51</v>
      </c>
      <c r="BA4" s="166" t="s">
        <v>51</v>
      </c>
      <c r="BB4" s="166"/>
      <c r="BC4" s="166"/>
      <c r="BD4" s="166"/>
      <c r="BE4" s="166"/>
      <c r="BF4" s="166"/>
      <c r="BG4" s="166"/>
      <c r="BH4" s="166" t="s">
        <v>25</v>
      </c>
      <c r="BI4" s="166"/>
      <c r="BJ4" s="166"/>
      <c r="BK4" s="166"/>
      <c r="BL4" s="166"/>
      <c r="BM4" s="166"/>
      <c r="BN4" s="166"/>
      <c r="BO4" s="166"/>
      <c r="BP4" s="166" t="s">
        <v>37</v>
      </c>
      <c r="BQ4" s="166"/>
      <c r="BR4" s="166"/>
      <c r="BS4" s="166"/>
      <c r="BT4" s="166"/>
      <c r="BU4" s="166"/>
      <c r="BV4" s="167"/>
    </row>
    <row r="5" spans="2:74" ht="14.25" customHeight="1" x14ac:dyDescent="0.15">
      <c r="C5" s="140"/>
      <c r="D5" s="158" t="s">
        <v>1361</v>
      </c>
      <c r="AW5" s="168" t="s">
        <v>46</v>
      </c>
      <c r="AX5" s="169" t="s">
        <v>48</v>
      </c>
      <c r="AY5" s="169" t="s">
        <v>47</v>
      </c>
      <c r="AZ5" s="169" t="s">
        <v>52</v>
      </c>
      <c r="BA5" s="169" t="s">
        <v>27</v>
      </c>
      <c r="BB5" s="169" t="s">
        <v>53</v>
      </c>
      <c r="BC5" s="169" t="s">
        <v>26</v>
      </c>
      <c r="BD5" s="169" t="s">
        <v>504</v>
      </c>
      <c r="BE5" s="169" t="s">
        <v>4</v>
      </c>
      <c r="BF5" s="169" t="s">
        <v>9</v>
      </c>
      <c r="BG5" s="169" t="s">
        <v>55</v>
      </c>
      <c r="BH5" s="169" t="s">
        <v>52</v>
      </c>
      <c r="BI5" s="169" t="s">
        <v>56</v>
      </c>
      <c r="BJ5" s="169" t="s">
        <v>27</v>
      </c>
      <c r="BK5" s="169" t="s">
        <v>53</v>
      </c>
      <c r="BL5" s="169" t="s">
        <v>26</v>
      </c>
      <c r="BM5" s="169" t="s">
        <v>54</v>
      </c>
      <c r="BN5" s="169" t="s">
        <v>4</v>
      </c>
      <c r="BO5" s="169" t="s">
        <v>9</v>
      </c>
      <c r="BP5" s="169" t="s">
        <v>27</v>
      </c>
      <c r="BQ5" s="169" t="s">
        <v>53</v>
      </c>
      <c r="BR5" s="169" t="s">
        <v>26</v>
      </c>
      <c r="BS5" s="169" t="s">
        <v>54</v>
      </c>
      <c r="BT5" s="169" t="s">
        <v>4</v>
      </c>
      <c r="BU5" s="169" t="s">
        <v>9</v>
      </c>
      <c r="BV5" s="170" t="s">
        <v>505</v>
      </c>
    </row>
    <row r="6" spans="2:74" ht="6" customHeight="1" x14ac:dyDescent="0.15">
      <c r="C6" s="140"/>
      <c r="D6" s="782"/>
      <c r="E6" s="783"/>
      <c r="F6" s="783"/>
      <c r="G6" s="783"/>
      <c r="H6" s="783"/>
      <c r="AW6" s="139" t="str">
        <f>IF(AND(DATE(AA4+1988,AD4,AG4)&gt;=42488,DATE(AA4+1988,AD4,AG4)&lt;=42819),DATE(AA4+1988,AD4,AG4),"-")</f>
        <v>-</v>
      </c>
      <c r="AX6" s="171" t="e">
        <f>+#REF!</f>
        <v>#REF!</v>
      </c>
      <c r="AY6" s="171" t="str">
        <f>IF(K15="","-",K15)</f>
        <v>-</v>
      </c>
      <c r="AZ6" s="171" t="str">
        <f>IF(AND(E26="■",H26="□"),"法",IF(AND(E26="□",H26="■"),"個","-"))</f>
        <v>-</v>
      </c>
      <c r="BA6" s="171" t="str">
        <f>IF(N19="","-",N19)</f>
        <v>（フリガナ）</v>
      </c>
      <c r="BB6" s="171" t="str">
        <f>IF(N22="","-",N22)</f>
        <v>-</v>
      </c>
      <c r="BC6" s="171" t="str">
        <f>IF(N24="","-",N24)</f>
        <v>-</v>
      </c>
      <c r="BD6" s="171" t="str">
        <f>IF(O25="","-",O25)</f>
        <v>-</v>
      </c>
      <c r="BE6" s="171" t="str">
        <f>IF(OR(S25="",S25="（都道府県から記入）"),"-",S25)</f>
        <v>-</v>
      </c>
      <c r="BF6" s="171" t="str">
        <f>IF(N26="","-",N26)</f>
        <v>-</v>
      </c>
      <c r="BG6" s="171" t="e">
        <f>IF(AND(#REF!="■",#REF!="□"),"共",IF(AND(#REF!="□",#REF!="■"),"単","-"))</f>
        <v>#REF!</v>
      </c>
      <c r="BH6" s="171" t="e">
        <f>IF(AND(#REF!="■",#REF!="□"),"法",IF(AND(#REF!="□",#REF!="■"),"個","-"))</f>
        <v>#REF!</v>
      </c>
      <c r="BI6" s="171" t="e">
        <f>IF(#REF!="■","建","")</f>
        <v>#REF!</v>
      </c>
      <c r="BJ6" s="171" t="e">
        <f>IF(#REF!="■",BA6,IF(#REF!="","-",#REF!))</f>
        <v>#REF!</v>
      </c>
      <c r="BK6" s="171" t="e">
        <f>IF(#REF!="■",BB6,IF(#REF!="","-",#REF!))</f>
        <v>#REF!</v>
      </c>
      <c r="BL6" s="171" t="e">
        <f>IF(#REF!="■",BC6,IF(#REF!="","-",#REF!))</f>
        <v>#REF!</v>
      </c>
      <c r="BM6" s="171" t="e">
        <f>IF(#REF!="■",BD6,IF(#REF!="","-",#REF!))</f>
        <v>#REF!</v>
      </c>
      <c r="BN6" s="171" t="e">
        <f>IF(#REF!="■",BE6,IF(OR(#REF!="",#REF!="（都道府県から記入）"),"-",#REF!))</f>
        <v>#REF!</v>
      </c>
      <c r="BO6" s="171" t="e">
        <f>IF(#REF!="■",BF6,IF(#REF!="","-",#REF!))</f>
        <v>#REF!</v>
      </c>
      <c r="BP6" s="171" t="e">
        <f>IF(#REF!="","-",#REF!)</f>
        <v>#REF!</v>
      </c>
      <c r="BQ6" s="171" t="e">
        <f>IF(#REF!="","-",#REF!)</f>
        <v>#REF!</v>
      </c>
      <c r="BR6" s="171" t="e">
        <f>IF(#REF!="","-",#REF!)</f>
        <v>#REF!</v>
      </c>
      <c r="BS6" s="171" t="e">
        <f>IF(#REF!="","-",#REF!)</f>
        <v>#REF!</v>
      </c>
      <c r="BT6" s="171" t="e">
        <f>IF(OR(#REF!="",#REF!="（都道府県から記入）"),"-",#REF!)</f>
        <v>#REF!</v>
      </c>
      <c r="BU6" s="171" t="e">
        <f>IF(#REF!="","-",#REF!)</f>
        <v>#REF!</v>
      </c>
      <c r="BV6" s="172" t="e">
        <f>IF(#REF!="","-",#REF!)</f>
        <v>#REF!</v>
      </c>
    </row>
    <row r="7" spans="2:74" ht="14.25" customHeight="1" x14ac:dyDescent="0.15">
      <c r="D7" s="547" t="s">
        <v>1456</v>
      </c>
      <c r="E7" s="547"/>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row>
    <row r="8" spans="2:74" ht="8.25" customHeight="1" x14ac:dyDescent="0.15">
      <c r="D8" s="547"/>
      <c r="E8" s="547"/>
      <c r="F8" s="547"/>
      <c r="G8" s="547"/>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row>
    <row r="9" spans="2:74" ht="19.5" customHeight="1" x14ac:dyDescent="0.15">
      <c r="D9" s="781" t="s">
        <v>446</v>
      </c>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row>
    <row r="10" spans="2:74" ht="18" customHeight="1" x14ac:dyDescent="0.15">
      <c r="D10" s="794" t="s">
        <v>1355</v>
      </c>
      <c r="E10" s="794"/>
      <c r="F10" s="794"/>
      <c r="G10" s="794"/>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row>
    <row r="11" spans="2:74" ht="11.4" customHeight="1" x14ac:dyDescent="0.15">
      <c r="D11" s="794"/>
      <c r="E11" s="796"/>
      <c r="F11" s="796"/>
      <c r="G11" s="796"/>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272"/>
    </row>
    <row r="12" spans="2:74" ht="42.75" customHeight="1" x14ac:dyDescent="0.15">
      <c r="D12" s="155"/>
      <c r="E12" s="795" t="s">
        <v>1463</v>
      </c>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196"/>
    </row>
    <row r="13" spans="2:74" ht="13.8" thickBot="1" x14ac:dyDescent="0.2">
      <c r="D13" s="799" t="s">
        <v>7</v>
      </c>
      <c r="E13" s="799"/>
      <c r="F13" s="799"/>
      <c r="G13" s="799"/>
      <c r="H13" s="799"/>
      <c r="I13" s="799"/>
      <c r="J13" s="799"/>
      <c r="K13" s="799"/>
      <c r="L13" s="799"/>
      <c r="M13" s="799"/>
      <c r="N13" s="799"/>
      <c r="O13" s="799"/>
      <c r="P13" s="799"/>
      <c r="Q13" s="799"/>
      <c r="R13" s="799"/>
      <c r="S13" s="799"/>
      <c r="T13" s="799"/>
      <c r="U13" s="799"/>
      <c r="V13" s="799"/>
      <c r="W13" s="799"/>
      <c r="X13" s="799"/>
      <c r="Y13" s="799"/>
      <c r="Z13" s="799"/>
      <c r="AA13" s="799"/>
      <c r="AB13" s="799"/>
      <c r="AC13" s="799"/>
      <c r="AD13" s="799"/>
      <c r="AE13" s="799"/>
      <c r="AF13" s="799"/>
      <c r="AG13" s="799"/>
      <c r="AH13" s="799"/>
    </row>
    <row r="14" spans="2:74" ht="9" customHeight="1" x14ac:dyDescent="0.15">
      <c r="C14" s="140"/>
      <c r="D14" s="746" t="s">
        <v>32</v>
      </c>
      <c r="E14" s="747"/>
      <c r="F14" s="747"/>
      <c r="G14" s="747"/>
      <c r="H14" s="747"/>
      <c r="I14" s="747"/>
      <c r="J14" s="748"/>
      <c r="K14" s="274" t="s">
        <v>506</v>
      </c>
      <c r="L14" s="275"/>
      <c r="M14" s="275"/>
      <c r="N14" s="797"/>
      <c r="O14" s="797"/>
      <c r="P14" s="797"/>
      <c r="Q14" s="797"/>
      <c r="R14" s="797"/>
      <c r="S14" s="797"/>
      <c r="T14" s="797"/>
      <c r="U14" s="797"/>
      <c r="V14" s="797"/>
      <c r="W14" s="797"/>
      <c r="X14" s="797"/>
      <c r="Y14" s="797"/>
      <c r="Z14" s="797"/>
      <c r="AA14" s="797"/>
      <c r="AB14" s="797"/>
      <c r="AC14" s="797"/>
      <c r="AD14" s="797"/>
      <c r="AE14" s="797"/>
      <c r="AF14" s="797"/>
      <c r="AG14" s="797"/>
      <c r="AH14" s="798"/>
    </row>
    <row r="15" spans="2:74" ht="18" customHeight="1" x14ac:dyDescent="0.15">
      <c r="C15" s="140"/>
      <c r="D15" s="749"/>
      <c r="E15" s="750"/>
      <c r="F15" s="750"/>
      <c r="G15" s="750"/>
      <c r="H15" s="750"/>
      <c r="I15" s="750"/>
      <c r="J15" s="751"/>
      <c r="K15" s="756"/>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8"/>
      <c r="AI15" s="276"/>
    </row>
    <row r="16" spans="2:74" ht="21.75" customHeight="1" thickBot="1" x14ac:dyDescent="0.2">
      <c r="C16" s="140"/>
      <c r="D16" s="753" t="s">
        <v>542</v>
      </c>
      <c r="E16" s="754"/>
      <c r="F16" s="754"/>
      <c r="G16" s="754"/>
      <c r="H16" s="754"/>
      <c r="I16" s="754"/>
      <c r="J16" s="755"/>
      <c r="K16" s="791" t="s">
        <v>1421</v>
      </c>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3"/>
      <c r="AI16" s="276"/>
    </row>
    <row r="17" spans="2:35" ht="6" customHeight="1" thickBot="1" x14ac:dyDescent="0.2">
      <c r="C17" s="140"/>
      <c r="D17" s="277"/>
      <c r="E17" s="277"/>
      <c r="F17" s="277"/>
      <c r="G17" s="277"/>
      <c r="H17" s="277"/>
      <c r="I17" s="277"/>
      <c r="J17" s="277"/>
      <c r="K17" s="278"/>
      <c r="L17" s="278"/>
      <c r="M17" s="278"/>
      <c r="N17" s="278"/>
      <c r="O17" s="278"/>
      <c r="P17" s="278"/>
      <c r="Q17" s="278"/>
      <c r="R17" s="278"/>
      <c r="S17" s="278"/>
      <c r="T17" s="278"/>
      <c r="U17" s="279"/>
      <c r="V17" s="279"/>
      <c r="W17" s="280"/>
      <c r="X17" s="224"/>
      <c r="Y17" s="281"/>
      <c r="Z17" s="281"/>
      <c r="AA17" s="281"/>
      <c r="AB17" s="281"/>
      <c r="AC17" s="281"/>
      <c r="AD17" s="281"/>
      <c r="AE17" s="281"/>
      <c r="AF17" s="281"/>
      <c r="AG17" s="281"/>
      <c r="AH17" s="281"/>
      <c r="AI17" s="282"/>
    </row>
    <row r="18" spans="2:35" ht="12.75" customHeight="1" x14ac:dyDescent="0.15">
      <c r="B18" s="744">
        <v>1</v>
      </c>
      <c r="C18" s="744"/>
      <c r="D18" s="773" t="s">
        <v>462</v>
      </c>
      <c r="E18" s="774"/>
      <c r="F18" s="774"/>
      <c r="G18" s="774"/>
      <c r="H18" s="774"/>
      <c r="I18" s="774"/>
      <c r="J18" s="775"/>
      <c r="K18" s="283"/>
      <c r="L18" s="181" t="s">
        <v>21</v>
      </c>
      <c r="M18" s="284" t="s">
        <v>589</v>
      </c>
      <c r="N18" s="284"/>
      <c r="O18" s="284"/>
      <c r="P18" s="284"/>
      <c r="Q18" s="181" t="s">
        <v>21</v>
      </c>
      <c r="R18" s="284" t="s">
        <v>614</v>
      </c>
      <c r="S18" s="284"/>
      <c r="T18" s="284"/>
      <c r="U18" s="285"/>
      <c r="W18" s="285"/>
      <c r="X18" s="181" t="s">
        <v>21</v>
      </c>
      <c r="Y18" s="284" t="s">
        <v>1413</v>
      </c>
      <c r="Z18" s="286"/>
      <c r="AA18" s="284"/>
      <c r="AB18" s="287"/>
      <c r="AC18" s="284"/>
      <c r="AD18" s="286"/>
      <c r="AE18" s="284"/>
      <c r="AF18" s="284"/>
      <c r="AG18" s="284"/>
      <c r="AH18" s="288"/>
      <c r="AI18" s="289"/>
    </row>
    <row r="19" spans="2:35" ht="10.5" customHeight="1" x14ac:dyDescent="0.15">
      <c r="C19" s="140"/>
      <c r="D19" s="776"/>
      <c r="E19" s="777"/>
      <c r="F19" s="777"/>
      <c r="G19" s="777"/>
      <c r="H19" s="777"/>
      <c r="I19" s="777"/>
      <c r="J19" s="778"/>
      <c r="K19" s="802" t="s">
        <v>1428</v>
      </c>
      <c r="L19" s="803"/>
      <c r="M19" s="770"/>
      <c r="N19" s="290" t="s">
        <v>507</v>
      </c>
      <c r="O19" s="291"/>
      <c r="P19" s="291"/>
      <c r="Q19" s="807"/>
      <c r="R19" s="808"/>
      <c r="S19" s="808"/>
      <c r="T19" s="808"/>
      <c r="U19" s="808"/>
      <c r="V19" s="808"/>
      <c r="W19" s="808"/>
      <c r="X19" s="808"/>
      <c r="Y19" s="808"/>
      <c r="Z19" s="808"/>
      <c r="AA19" s="808"/>
      <c r="AB19" s="808"/>
      <c r="AC19" s="809"/>
      <c r="AD19" s="810"/>
      <c r="AE19" s="811"/>
      <c r="AF19" s="811"/>
      <c r="AG19" s="811"/>
      <c r="AH19" s="812"/>
    </row>
    <row r="20" spans="2:35" ht="16.5" customHeight="1" x14ac:dyDescent="0.15">
      <c r="C20" s="140"/>
      <c r="D20" s="776"/>
      <c r="E20" s="777"/>
      <c r="F20" s="777"/>
      <c r="G20" s="777"/>
      <c r="H20" s="777"/>
      <c r="I20" s="777"/>
      <c r="J20" s="778"/>
      <c r="K20" s="804"/>
      <c r="L20" s="805"/>
      <c r="M20" s="806"/>
      <c r="N20" s="785"/>
      <c r="O20" s="786"/>
      <c r="P20" s="786"/>
      <c r="Q20" s="786"/>
      <c r="R20" s="786"/>
      <c r="S20" s="786"/>
      <c r="T20" s="786"/>
      <c r="U20" s="786"/>
      <c r="V20" s="786"/>
      <c r="W20" s="786"/>
      <c r="X20" s="786"/>
      <c r="Y20" s="786"/>
      <c r="Z20" s="786"/>
      <c r="AA20" s="786"/>
      <c r="AB20" s="786"/>
      <c r="AC20" s="787"/>
      <c r="AD20" s="813"/>
      <c r="AE20" s="814"/>
      <c r="AF20" s="814"/>
      <c r="AG20" s="814"/>
      <c r="AH20" s="815"/>
    </row>
    <row r="21" spans="2:35" ht="10.5" customHeight="1" x14ac:dyDescent="0.15">
      <c r="C21" s="140"/>
      <c r="D21" s="776"/>
      <c r="E21" s="777"/>
      <c r="F21" s="777"/>
      <c r="G21" s="777"/>
      <c r="H21" s="777"/>
      <c r="I21" s="777"/>
      <c r="J21" s="778"/>
      <c r="K21" s="816" t="s">
        <v>44</v>
      </c>
      <c r="L21" s="817"/>
      <c r="M21" s="818"/>
      <c r="N21" s="290" t="s">
        <v>507</v>
      </c>
      <c r="O21" s="292"/>
      <c r="P21" s="292"/>
      <c r="Q21" s="822"/>
      <c r="R21" s="822"/>
      <c r="S21" s="822"/>
      <c r="T21" s="822"/>
      <c r="U21" s="822"/>
      <c r="V21" s="822"/>
      <c r="W21" s="822"/>
      <c r="X21" s="822"/>
      <c r="Y21" s="822"/>
      <c r="Z21" s="822"/>
      <c r="AA21" s="822"/>
      <c r="AB21" s="822"/>
      <c r="AC21" s="823"/>
      <c r="AD21" s="813"/>
      <c r="AE21" s="814"/>
      <c r="AF21" s="814"/>
      <c r="AG21" s="814"/>
      <c r="AH21" s="815"/>
    </row>
    <row r="22" spans="2:35" ht="16.5" customHeight="1" x14ac:dyDescent="0.15">
      <c r="C22" s="140"/>
      <c r="D22" s="776"/>
      <c r="E22" s="777"/>
      <c r="F22" s="777"/>
      <c r="G22" s="777"/>
      <c r="H22" s="777"/>
      <c r="I22" s="777"/>
      <c r="J22" s="778"/>
      <c r="K22" s="819"/>
      <c r="L22" s="820"/>
      <c r="M22" s="821"/>
      <c r="N22" s="785"/>
      <c r="O22" s="786"/>
      <c r="P22" s="786"/>
      <c r="Q22" s="786"/>
      <c r="R22" s="786"/>
      <c r="S22" s="786"/>
      <c r="T22" s="786"/>
      <c r="U22" s="786"/>
      <c r="V22" s="786"/>
      <c r="W22" s="786"/>
      <c r="X22" s="786"/>
      <c r="Y22" s="786"/>
      <c r="Z22" s="786"/>
      <c r="AA22" s="786"/>
      <c r="AB22" s="786"/>
      <c r="AC22" s="787"/>
      <c r="AD22" s="813"/>
      <c r="AE22" s="814"/>
      <c r="AF22" s="814"/>
      <c r="AG22" s="814"/>
      <c r="AH22" s="815"/>
    </row>
    <row r="23" spans="2:35" ht="10.5" customHeight="1" x14ac:dyDescent="0.15">
      <c r="C23" s="140"/>
      <c r="D23" s="293"/>
      <c r="K23" s="824" t="s">
        <v>26</v>
      </c>
      <c r="L23" s="825"/>
      <c r="M23" s="826"/>
      <c r="N23" s="290" t="s">
        <v>508</v>
      </c>
      <c r="O23" s="294"/>
      <c r="P23" s="294"/>
      <c r="Q23" s="827"/>
      <c r="R23" s="827"/>
      <c r="S23" s="827"/>
      <c r="T23" s="827"/>
      <c r="U23" s="827"/>
      <c r="V23" s="827"/>
      <c r="W23" s="827"/>
      <c r="X23" s="827"/>
      <c r="Y23" s="827"/>
      <c r="Z23" s="827"/>
      <c r="AA23" s="827"/>
      <c r="AB23" s="827"/>
      <c r="AC23" s="828"/>
      <c r="AD23" s="813"/>
      <c r="AE23" s="814"/>
      <c r="AF23" s="814"/>
      <c r="AG23" s="814"/>
      <c r="AH23" s="815"/>
    </row>
    <row r="24" spans="2:35" ht="16.5" customHeight="1" x14ac:dyDescent="0.15">
      <c r="D24" s="742" t="s">
        <v>456</v>
      </c>
      <c r="E24" s="743"/>
      <c r="F24" s="141" t="s">
        <v>21</v>
      </c>
      <c r="G24" s="800" t="s">
        <v>1431</v>
      </c>
      <c r="H24" s="800"/>
      <c r="I24" s="800"/>
      <c r="J24" s="801"/>
      <c r="K24" s="768"/>
      <c r="L24" s="769"/>
      <c r="M24" s="770"/>
      <c r="N24" s="785"/>
      <c r="O24" s="786"/>
      <c r="P24" s="786"/>
      <c r="Q24" s="786"/>
      <c r="R24" s="786"/>
      <c r="S24" s="786"/>
      <c r="T24" s="786"/>
      <c r="U24" s="786"/>
      <c r="V24" s="786"/>
      <c r="W24" s="786"/>
      <c r="X24" s="786"/>
      <c r="Y24" s="786"/>
      <c r="Z24" s="786"/>
      <c r="AA24" s="786"/>
      <c r="AB24" s="786"/>
      <c r="AC24" s="787"/>
      <c r="AD24" s="813"/>
      <c r="AE24" s="814"/>
      <c r="AF24" s="814"/>
      <c r="AG24" s="814"/>
      <c r="AH24" s="815"/>
    </row>
    <row r="25" spans="2:35" ht="18" customHeight="1" x14ac:dyDescent="0.15">
      <c r="D25" s="742" t="s">
        <v>457</v>
      </c>
      <c r="E25" s="743"/>
      <c r="F25" s="141" t="s">
        <v>21</v>
      </c>
      <c r="G25" s="759" t="s">
        <v>592</v>
      </c>
      <c r="H25" s="759"/>
      <c r="I25" s="759"/>
      <c r="J25" s="759"/>
      <c r="K25" s="760" t="s">
        <v>4</v>
      </c>
      <c r="L25" s="761"/>
      <c r="M25" s="762"/>
      <c r="N25" s="295" t="s">
        <v>509</v>
      </c>
      <c r="O25" s="763"/>
      <c r="P25" s="763"/>
      <c r="Q25" s="763"/>
      <c r="R25" s="764"/>
      <c r="S25" s="765" t="s">
        <v>1421</v>
      </c>
      <c r="T25" s="766"/>
      <c r="U25" s="766"/>
      <c r="V25" s="766"/>
      <c r="W25" s="766"/>
      <c r="X25" s="766"/>
      <c r="Y25" s="766"/>
      <c r="Z25" s="766"/>
      <c r="AA25" s="766"/>
      <c r="AB25" s="766"/>
      <c r="AC25" s="766"/>
      <c r="AD25" s="766"/>
      <c r="AE25" s="766"/>
      <c r="AF25" s="766"/>
      <c r="AG25" s="766"/>
      <c r="AH25" s="767"/>
    </row>
    <row r="26" spans="2:35" ht="20.100000000000001" customHeight="1" x14ac:dyDescent="0.15">
      <c r="C26" s="140"/>
      <c r="D26" s="742" t="s">
        <v>1432</v>
      </c>
      <c r="E26" s="743"/>
      <c r="F26" s="141" t="s">
        <v>21</v>
      </c>
      <c r="G26" s="759" t="s">
        <v>1433</v>
      </c>
      <c r="H26" s="759"/>
      <c r="I26" s="759"/>
      <c r="J26" s="759"/>
      <c r="K26" s="768" t="s">
        <v>9</v>
      </c>
      <c r="L26" s="769"/>
      <c r="M26" s="770"/>
      <c r="N26" s="771"/>
      <c r="O26" s="771"/>
      <c r="P26" s="771"/>
      <c r="Q26" s="771"/>
      <c r="R26" s="771"/>
      <c r="S26" s="771"/>
      <c r="T26" s="771"/>
      <c r="U26" s="771"/>
      <c r="V26" s="771"/>
      <c r="W26" s="771"/>
      <c r="X26" s="771"/>
      <c r="Y26" s="771"/>
      <c r="Z26" s="771"/>
      <c r="AA26" s="771"/>
      <c r="AB26" s="771"/>
      <c r="AC26" s="771"/>
      <c r="AD26" s="771"/>
      <c r="AE26" s="771"/>
      <c r="AF26" s="771"/>
      <c r="AG26" s="771"/>
      <c r="AH26" s="772"/>
    </row>
    <row r="27" spans="2:35" ht="12" customHeight="1" thickBot="1" x14ac:dyDescent="0.2">
      <c r="C27" s="140"/>
      <c r="D27" s="788" t="s">
        <v>461</v>
      </c>
      <c r="E27" s="789"/>
      <c r="F27" s="789"/>
      <c r="G27" s="789"/>
      <c r="H27" s="789"/>
      <c r="I27" s="789"/>
      <c r="J27" s="789"/>
      <c r="K27" s="789"/>
      <c r="L27" s="789"/>
      <c r="M27" s="790"/>
      <c r="N27" s="173" t="s">
        <v>21</v>
      </c>
      <c r="O27" s="779" t="s">
        <v>567</v>
      </c>
      <c r="P27" s="779"/>
      <c r="Q27" s="779"/>
      <c r="R27" s="779"/>
      <c r="S27" s="779"/>
      <c r="T27" s="779"/>
      <c r="U27" s="779"/>
      <c r="V27" s="779"/>
      <c r="W27" s="174" t="s">
        <v>21</v>
      </c>
      <c r="X27" s="779" t="s">
        <v>568</v>
      </c>
      <c r="Y27" s="779"/>
      <c r="Z27" s="779"/>
      <c r="AA27" s="779"/>
      <c r="AB27" s="779"/>
      <c r="AC27" s="779"/>
      <c r="AD27" s="779"/>
      <c r="AE27" s="779"/>
      <c r="AF27" s="779"/>
      <c r="AG27" s="779"/>
      <c r="AH27" s="784"/>
    </row>
    <row r="28" spans="2:35" ht="11.1" customHeight="1" x14ac:dyDescent="0.15">
      <c r="C28" s="140"/>
      <c r="D28" s="296" t="str">
        <f>IF(N24="","",IF(AND(#REF!="□",#REF!="□"),"▲共同建築主の有無を選択のこと",""))</f>
        <v/>
      </c>
      <c r="E28" s="297" t="s">
        <v>463</v>
      </c>
      <c r="F28" s="298"/>
      <c r="G28" s="298"/>
      <c r="H28" s="298"/>
      <c r="I28" s="298"/>
      <c r="J28" s="298"/>
      <c r="K28" s="299"/>
      <c r="L28" s="298"/>
      <c r="M28" s="298"/>
      <c r="O28" s="298"/>
      <c r="P28" s="298"/>
      <c r="Q28" s="298"/>
      <c r="R28" s="298"/>
      <c r="S28" s="298"/>
      <c r="T28" s="298"/>
      <c r="U28" s="298"/>
      <c r="V28" s="298"/>
      <c r="W28" s="298"/>
      <c r="X28" s="298"/>
      <c r="Y28" s="298"/>
      <c r="Z28" s="298"/>
      <c r="AA28" s="298"/>
      <c r="AB28" s="298"/>
      <c r="AC28" s="298"/>
      <c r="AD28" s="298"/>
      <c r="AE28" s="298"/>
      <c r="AF28" s="298"/>
      <c r="AG28" s="298"/>
      <c r="AH28" s="298"/>
      <c r="AI28" s="298"/>
    </row>
    <row r="29" spans="2:35" ht="11.1" customHeight="1" x14ac:dyDescent="0.15">
      <c r="C29" s="140"/>
      <c r="D29" s="296"/>
      <c r="E29" s="297" t="s">
        <v>1460</v>
      </c>
      <c r="F29" s="298"/>
      <c r="G29" s="298"/>
      <c r="H29" s="298"/>
      <c r="I29" s="298"/>
      <c r="J29" s="298"/>
      <c r="K29" s="299"/>
      <c r="L29" s="298"/>
      <c r="M29" s="298"/>
      <c r="O29" s="298"/>
      <c r="P29" s="298"/>
      <c r="Q29" s="298"/>
      <c r="R29" s="298"/>
      <c r="S29" s="298"/>
      <c r="T29" s="298"/>
      <c r="U29" s="298"/>
      <c r="V29" s="298"/>
      <c r="W29" s="298"/>
      <c r="X29" s="298"/>
      <c r="Y29" s="298"/>
      <c r="Z29" s="298"/>
      <c r="AA29" s="298"/>
      <c r="AB29" s="298"/>
      <c r="AC29" s="298"/>
      <c r="AD29" s="298"/>
      <c r="AE29" s="298"/>
      <c r="AF29" s="298"/>
      <c r="AG29" s="298"/>
      <c r="AH29" s="298"/>
      <c r="AI29" s="298"/>
    </row>
    <row r="30" spans="2:35" ht="11.1" customHeight="1" x14ac:dyDescent="0.15">
      <c r="C30" s="140"/>
      <c r="D30" s="296"/>
      <c r="E30" s="462"/>
      <c r="F30" s="298"/>
      <c r="G30" s="298"/>
      <c r="H30" s="298"/>
      <c r="I30" s="298"/>
      <c r="J30" s="298"/>
      <c r="K30" s="299"/>
      <c r="L30" s="298"/>
      <c r="M30" s="298"/>
      <c r="O30" s="298"/>
      <c r="P30" s="298"/>
      <c r="Q30" s="298"/>
      <c r="R30" s="298"/>
      <c r="S30" s="298"/>
      <c r="T30" s="298"/>
      <c r="U30" s="298"/>
      <c r="V30" s="298"/>
      <c r="W30" s="298"/>
      <c r="X30" s="298"/>
      <c r="Y30" s="298"/>
      <c r="Z30" s="298"/>
      <c r="AA30" s="298"/>
      <c r="AB30" s="298"/>
      <c r="AC30" s="298"/>
      <c r="AD30" s="298"/>
      <c r="AE30" s="298"/>
      <c r="AF30" s="298"/>
      <c r="AG30" s="298"/>
      <c r="AH30" s="298"/>
      <c r="AI30" s="298"/>
    </row>
    <row r="31" spans="2:35" ht="6" customHeight="1" x14ac:dyDescent="0.15">
      <c r="C31" s="140"/>
      <c r="D31" s="296"/>
      <c r="E31" s="297"/>
      <c r="F31" s="298"/>
      <c r="G31" s="298"/>
      <c r="H31" s="298"/>
      <c r="I31" s="298"/>
      <c r="J31" s="298"/>
      <c r="K31" s="299"/>
      <c r="L31" s="298"/>
      <c r="M31" s="298"/>
      <c r="O31" s="298"/>
      <c r="P31" s="298"/>
      <c r="Q31" s="298"/>
      <c r="R31" s="298"/>
      <c r="S31" s="298"/>
      <c r="T31" s="298"/>
      <c r="U31" s="298"/>
      <c r="V31" s="298"/>
      <c r="W31" s="298"/>
      <c r="X31" s="298"/>
      <c r="Y31" s="298"/>
      <c r="Z31" s="298"/>
      <c r="AA31" s="298"/>
      <c r="AB31" s="298"/>
      <c r="AC31" s="298"/>
      <c r="AD31" s="298"/>
      <c r="AE31" s="298"/>
      <c r="AF31" s="298"/>
      <c r="AG31" s="298"/>
      <c r="AH31" s="298"/>
      <c r="AI31" s="298"/>
    </row>
    <row r="32" spans="2:35" ht="6" customHeight="1" thickBot="1" x14ac:dyDescent="0.2">
      <c r="C32" s="140"/>
      <c r="D32" s="300"/>
      <c r="E32" s="300"/>
      <c r="F32" s="263"/>
      <c r="G32" s="301"/>
      <c r="H32" s="301"/>
      <c r="I32" s="301"/>
      <c r="J32" s="301"/>
      <c r="K32" s="263"/>
      <c r="L32" s="263"/>
      <c r="M32" s="263"/>
      <c r="N32" s="302"/>
      <c r="O32" s="302"/>
      <c r="P32" s="302"/>
      <c r="Q32" s="302"/>
      <c r="R32" s="302"/>
      <c r="S32" s="302"/>
      <c r="T32" s="302"/>
      <c r="U32" s="302"/>
      <c r="V32" s="302"/>
      <c r="W32" s="302"/>
      <c r="X32" s="302"/>
      <c r="Y32" s="302"/>
      <c r="Z32" s="302"/>
      <c r="AA32" s="302"/>
      <c r="AB32" s="302"/>
      <c r="AC32" s="302"/>
      <c r="AD32" s="302"/>
      <c r="AE32" s="302"/>
      <c r="AF32" s="302"/>
      <c r="AG32" s="302"/>
      <c r="AH32" s="302"/>
    </row>
    <row r="33" spans="2:35" ht="10.5" customHeight="1" x14ac:dyDescent="0.15">
      <c r="B33" s="744">
        <v>2</v>
      </c>
      <c r="C33" s="745"/>
      <c r="D33" s="773" t="s">
        <v>511</v>
      </c>
      <c r="E33" s="774"/>
      <c r="F33" s="774"/>
      <c r="G33" s="774"/>
      <c r="H33" s="774"/>
      <c r="I33" s="774"/>
      <c r="J33" s="775"/>
      <c r="K33" s="831" t="s">
        <v>1428</v>
      </c>
      <c r="L33" s="832"/>
      <c r="M33" s="833"/>
      <c r="N33" s="304" t="s">
        <v>512</v>
      </c>
      <c r="O33" s="305"/>
      <c r="P33" s="305"/>
      <c r="Q33" s="797"/>
      <c r="R33" s="797"/>
      <c r="S33" s="797"/>
      <c r="T33" s="797"/>
      <c r="U33" s="797"/>
      <c r="V33" s="797"/>
      <c r="W33" s="797"/>
      <c r="X33" s="797"/>
      <c r="Y33" s="797"/>
      <c r="Z33" s="797"/>
      <c r="AA33" s="797"/>
      <c r="AB33" s="797"/>
      <c r="AC33" s="834"/>
      <c r="AD33" s="835"/>
      <c r="AE33" s="836"/>
      <c r="AF33" s="836"/>
      <c r="AG33" s="836"/>
      <c r="AH33" s="837"/>
    </row>
    <row r="34" spans="2:35" ht="16.5" customHeight="1" x14ac:dyDescent="0.15">
      <c r="C34" s="140"/>
      <c r="D34" s="776"/>
      <c r="E34" s="777"/>
      <c r="F34" s="777"/>
      <c r="G34" s="777"/>
      <c r="H34" s="777"/>
      <c r="I34" s="777"/>
      <c r="J34" s="778"/>
      <c r="K34" s="804"/>
      <c r="L34" s="805"/>
      <c r="M34" s="806"/>
      <c r="N34" s="785"/>
      <c r="O34" s="786"/>
      <c r="P34" s="786"/>
      <c r="Q34" s="786"/>
      <c r="R34" s="786"/>
      <c r="S34" s="786"/>
      <c r="T34" s="786"/>
      <c r="U34" s="786"/>
      <c r="V34" s="786"/>
      <c r="W34" s="786"/>
      <c r="X34" s="786"/>
      <c r="Y34" s="786"/>
      <c r="Z34" s="786"/>
      <c r="AA34" s="786"/>
      <c r="AB34" s="786"/>
      <c r="AC34" s="787"/>
      <c r="AD34" s="813"/>
      <c r="AE34" s="814"/>
      <c r="AF34" s="814"/>
      <c r="AG34" s="814"/>
      <c r="AH34" s="815"/>
    </row>
    <row r="35" spans="2:35" ht="10.5" customHeight="1" x14ac:dyDescent="0.15">
      <c r="C35" s="140"/>
      <c r="D35" s="776"/>
      <c r="E35" s="777"/>
      <c r="F35" s="777"/>
      <c r="G35" s="777"/>
      <c r="H35" s="777"/>
      <c r="I35" s="777"/>
      <c r="J35" s="778"/>
      <c r="K35" s="816" t="s">
        <v>44</v>
      </c>
      <c r="L35" s="817"/>
      <c r="M35" s="818"/>
      <c r="N35" s="290" t="s">
        <v>512</v>
      </c>
      <c r="O35" s="292"/>
      <c r="P35" s="292"/>
      <c r="Q35" s="841"/>
      <c r="R35" s="841"/>
      <c r="S35" s="841"/>
      <c r="T35" s="841"/>
      <c r="U35" s="841"/>
      <c r="V35" s="841"/>
      <c r="W35" s="841"/>
      <c r="X35" s="841"/>
      <c r="Y35" s="841"/>
      <c r="Z35" s="841"/>
      <c r="AA35" s="841"/>
      <c r="AB35" s="841"/>
      <c r="AC35" s="842"/>
      <c r="AD35" s="813"/>
      <c r="AE35" s="814"/>
      <c r="AF35" s="814"/>
      <c r="AG35" s="814"/>
      <c r="AH35" s="815"/>
    </row>
    <row r="36" spans="2:35" ht="16.5" customHeight="1" x14ac:dyDescent="0.15">
      <c r="C36" s="140"/>
      <c r="D36" s="776"/>
      <c r="E36" s="777"/>
      <c r="F36" s="777"/>
      <c r="G36" s="777"/>
      <c r="H36" s="777"/>
      <c r="I36" s="777"/>
      <c r="J36" s="778"/>
      <c r="K36" s="819"/>
      <c r="L36" s="820"/>
      <c r="M36" s="821"/>
      <c r="N36" s="785"/>
      <c r="O36" s="786"/>
      <c r="P36" s="786"/>
      <c r="Q36" s="786"/>
      <c r="R36" s="786"/>
      <c r="S36" s="786"/>
      <c r="T36" s="786"/>
      <c r="U36" s="786"/>
      <c r="V36" s="786"/>
      <c r="W36" s="786"/>
      <c r="X36" s="786"/>
      <c r="Y36" s="786"/>
      <c r="Z36" s="786"/>
      <c r="AA36" s="786"/>
      <c r="AB36" s="786"/>
      <c r="AC36" s="787"/>
      <c r="AD36" s="813"/>
      <c r="AE36" s="814"/>
      <c r="AF36" s="814"/>
      <c r="AG36" s="814"/>
      <c r="AH36" s="815"/>
    </row>
    <row r="37" spans="2:35" ht="10.5" customHeight="1" x14ac:dyDescent="0.15">
      <c r="C37" s="140"/>
      <c r="D37" s="293"/>
      <c r="K37" s="824" t="s">
        <v>26</v>
      </c>
      <c r="L37" s="825"/>
      <c r="M37" s="826"/>
      <c r="N37" s="290" t="s">
        <v>507</v>
      </c>
      <c r="O37" s="294"/>
      <c r="P37" s="294"/>
      <c r="Q37" s="841"/>
      <c r="R37" s="841"/>
      <c r="S37" s="841"/>
      <c r="T37" s="841"/>
      <c r="U37" s="841"/>
      <c r="V37" s="841"/>
      <c r="W37" s="841"/>
      <c r="X37" s="841"/>
      <c r="Y37" s="841"/>
      <c r="Z37" s="841"/>
      <c r="AA37" s="841"/>
      <c r="AB37" s="841"/>
      <c r="AC37" s="842"/>
      <c r="AD37" s="813"/>
      <c r="AE37" s="814"/>
      <c r="AF37" s="814"/>
      <c r="AG37" s="814"/>
      <c r="AH37" s="815"/>
    </row>
    <row r="38" spans="2:35" ht="16.5" customHeight="1" x14ac:dyDescent="0.15">
      <c r="D38" s="306"/>
      <c r="K38" s="843"/>
      <c r="L38" s="844"/>
      <c r="M38" s="845"/>
      <c r="N38" s="785"/>
      <c r="O38" s="786"/>
      <c r="P38" s="786"/>
      <c r="Q38" s="786"/>
      <c r="R38" s="786"/>
      <c r="S38" s="786"/>
      <c r="T38" s="786"/>
      <c r="U38" s="786"/>
      <c r="V38" s="786"/>
      <c r="W38" s="786"/>
      <c r="X38" s="786"/>
      <c r="Y38" s="786"/>
      <c r="Z38" s="786"/>
      <c r="AA38" s="786"/>
      <c r="AB38" s="786"/>
      <c r="AC38" s="787"/>
      <c r="AD38" s="838"/>
      <c r="AE38" s="839"/>
      <c r="AF38" s="839"/>
      <c r="AG38" s="839"/>
      <c r="AH38" s="840"/>
    </row>
    <row r="39" spans="2:35" ht="15.75" customHeight="1" x14ac:dyDescent="0.15">
      <c r="C39" s="140"/>
      <c r="D39" s="742" t="s">
        <v>456</v>
      </c>
      <c r="E39" s="743"/>
      <c r="F39" s="141" t="s">
        <v>21</v>
      </c>
      <c r="K39" s="760" t="s">
        <v>4</v>
      </c>
      <c r="L39" s="761"/>
      <c r="M39" s="762"/>
      <c r="N39" s="307" t="s">
        <v>510</v>
      </c>
      <c r="O39" s="829"/>
      <c r="P39" s="829"/>
      <c r="Q39" s="829"/>
      <c r="R39" s="830"/>
      <c r="S39" s="765" t="s">
        <v>1421</v>
      </c>
      <c r="T39" s="766"/>
      <c r="U39" s="766"/>
      <c r="V39" s="766"/>
      <c r="W39" s="766"/>
      <c r="X39" s="766"/>
      <c r="Y39" s="766"/>
      <c r="Z39" s="766"/>
      <c r="AA39" s="766"/>
      <c r="AB39" s="766"/>
      <c r="AC39" s="766"/>
      <c r="AD39" s="766"/>
      <c r="AE39" s="766"/>
      <c r="AF39" s="766"/>
      <c r="AG39" s="766"/>
      <c r="AH39" s="767"/>
    </row>
    <row r="40" spans="2:35" ht="15.75" customHeight="1" x14ac:dyDescent="0.15">
      <c r="C40" s="140"/>
      <c r="D40" s="742" t="s">
        <v>1414</v>
      </c>
      <c r="E40" s="743"/>
      <c r="F40" s="141" t="s">
        <v>21</v>
      </c>
      <c r="G40" s="800"/>
      <c r="H40" s="800"/>
      <c r="I40" s="800"/>
      <c r="J40" s="801"/>
      <c r="K40" s="851" t="s">
        <v>9</v>
      </c>
      <c r="L40" s="852"/>
      <c r="M40" s="853"/>
      <c r="N40" s="854"/>
      <c r="O40" s="855"/>
      <c r="P40" s="855"/>
      <c r="Q40" s="855"/>
      <c r="R40" s="855"/>
      <c r="S40" s="855"/>
      <c r="T40" s="855"/>
      <c r="U40" s="855"/>
      <c r="V40" s="855"/>
      <c r="W40" s="856"/>
      <c r="X40" s="857" t="s">
        <v>513</v>
      </c>
      <c r="Y40" s="852"/>
      <c r="Z40" s="858"/>
      <c r="AA40" s="859"/>
      <c r="AB40" s="855"/>
      <c r="AC40" s="855"/>
      <c r="AD40" s="855"/>
      <c r="AE40" s="855"/>
      <c r="AF40" s="855"/>
      <c r="AG40" s="855"/>
      <c r="AH40" s="860"/>
    </row>
    <row r="41" spans="2:35" ht="15.75" customHeight="1" thickBot="1" x14ac:dyDescent="0.2">
      <c r="D41" s="865" t="s">
        <v>1434</v>
      </c>
      <c r="E41" s="866"/>
      <c r="F41" s="142" t="s">
        <v>21</v>
      </c>
      <c r="G41" s="867"/>
      <c r="H41" s="867"/>
      <c r="I41" s="867"/>
      <c r="J41" s="868"/>
      <c r="K41" s="869" t="s">
        <v>514</v>
      </c>
      <c r="L41" s="870"/>
      <c r="M41" s="871"/>
      <c r="N41" s="847"/>
      <c r="O41" s="848"/>
      <c r="P41" s="848"/>
      <c r="Q41" s="848"/>
      <c r="R41" s="848"/>
      <c r="S41" s="848"/>
      <c r="T41" s="848"/>
      <c r="U41" s="848"/>
      <c r="V41" s="848"/>
      <c r="W41" s="849"/>
      <c r="X41" s="861" t="s">
        <v>519</v>
      </c>
      <c r="Y41" s="862"/>
      <c r="Z41" s="863"/>
      <c r="AA41" s="791"/>
      <c r="AB41" s="848"/>
      <c r="AC41" s="848"/>
      <c r="AD41" s="848"/>
      <c r="AE41" s="848"/>
      <c r="AF41" s="848"/>
      <c r="AG41" s="848"/>
      <c r="AH41" s="864"/>
    </row>
    <row r="42" spans="2:35" ht="5.25" customHeight="1" x14ac:dyDescent="0.15">
      <c r="D42" s="308"/>
      <c r="E42" s="308"/>
      <c r="F42" s="309"/>
      <c r="G42" s="310"/>
      <c r="H42" s="310"/>
      <c r="I42" s="310"/>
      <c r="J42" s="310"/>
      <c r="K42" s="303"/>
      <c r="L42" s="303"/>
      <c r="M42" s="303"/>
      <c r="N42" s="311"/>
      <c r="O42" s="311"/>
      <c r="P42" s="311"/>
      <c r="Q42" s="311"/>
      <c r="R42" s="311"/>
      <c r="S42" s="311"/>
      <c r="T42" s="311"/>
      <c r="U42" s="311"/>
      <c r="V42" s="311"/>
      <c r="W42" s="311"/>
      <c r="X42" s="311"/>
      <c r="Y42" s="311"/>
      <c r="Z42" s="311"/>
      <c r="AA42" s="311"/>
      <c r="AB42" s="311"/>
      <c r="AC42" s="311"/>
      <c r="AD42" s="311"/>
      <c r="AE42" s="311"/>
      <c r="AF42" s="311"/>
      <c r="AG42" s="311"/>
      <c r="AH42" s="311"/>
    </row>
    <row r="43" spans="2:35" ht="24" customHeight="1" x14ac:dyDescent="0.15">
      <c r="C43" s="140"/>
      <c r="D43" s="164"/>
      <c r="E43" s="846" t="s">
        <v>479</v>
      </c>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846"/>
      <c r="AG43" s="846"/>
      <c r="AH43" s="846"/>
      <c r="AI43" s="298"/>
    </row>
    <row r="44" spans="2:35" ht="33" customHeight="1" x14ac:dyDescent="0.15">
      <c r="C44" s="140"/>
      <c r="D44" s="164"/>
      <c r="E44" s="850" t="s">
        <v>597</v>
      </c>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0"/>
      <c r="AI44" s="298"/>
    </row>
    <row r="45" spans="2:35" ht="12" customHeight="1" x14ac:dyDescent="0.15">
      <c r="E45" s="312"/>
      <c r="J45" s="140"/>
      <c r="L45" s="313"/>
      <c r="M45" s="313"/>
      <c r="N45" s="313"/>
      <c r="O45" s="313"/>
      <c r="P45" s="313"/>
      <c r="Q45" s="313"/>
      <c r="R45" s="313"/>
      <c r="S45" s="313"/>
      <c r="T45" s="313"/>
      <c r="U45" s="313"/>
      <c r="V45" s="313"/>
      <c r="W45" s="313"/>
      <c r="X45" s="313"/>
      <c r="Y45" s="313"/>
      <c r="Z45" s="313"/>
      <c r="AA45" s="313"/>
      <c r="AB45" s="313"/>
      <c r="AC45" s="313"/>
      <c r="AD45" s="313"/>
      <c r="AE45" s="752"/>
      <c r="AF45" s="752"/>
      <c r="AG45" s="752"/>
      <c r="AH45" s="752"/>
      <c r="AI45" s="752"/>
    </row>
    <row r="47" spans="2:35" ht="12" customHeight="1" x14ac:dyDescent="0.15"/>
    <row r="48" spans="2:35" ht="12" hidden="1" customHeight="1" x14ac:dyDescent="0.15">
      <c r="E48" s="132" t="str">
        <f>IF(H26="■","□","■")</f>
        <v>■</v>
      </c>
      <c r="H48" s="132" t="str">
        <f>IF(E26="■","□","■")</f>
        <v>■</v>
      </c>
    </row>
    <row r="49" spans="5:17" ht="12" hidden="1" customHeight="1" x14ac:dyDescent="0.15">
      <c r="E49" s="132" t="s">
        <v>515</v>
      </c>
      <c r="H49" s="132" t="s">
        <v>516</v>
      </c>
    </row>
    <row r="50" spans="5:17" ht="12" hidden="1" customHeight="1" x14ac:dyDescent="0.15"/>
    <row r="51" spans="5:17" ht="12" hidden="1" customHeight="1" x14ac:dyDescent="0.15"/>
    <row r="52" spans="5:17" ht="12" hidden="1" customHeight="1" x14ac:dyDescent="0.15">
      <c r="M52" s="132" t="e">
        <f>IF(#REF!="■","□","■")</f>
        <v>#REF!</v>
      </c>
      <c r="Q52" s="132" t="e">
        <f>IF(#REF!="■","□","■")</f>
        <v>#REF!</v>
      </c>
    </row>
    <row r="53" spans="5:17" ht="12" hidden="1" customHeight="1" x14ac:dyDescent="0.15">
      <c r="M53" s="132" t="s">
        <v>0</v>
      </c>
      <c r="Q53" s="132" t="s">
        <v>517</v>
      </c>
    </row>
    <row r="54" spans="5:17" ht="12" hidden="1" customHeight="1" x14ac:dyDescent="0.15"/>
    <row r="55" spans="5:17" ht="12" hidden="1" customHeight="1" x14ac:dyDescent="0.15"/>
    <row r="56" spans="5:17" ht="12" hidden="1" customHeight="1" x14ac:dyDescent="0.15">
      <c r="E56" s="132" t="e">
        <f>IF(#REF!="■","□","■")</f>
        <v>#REF!</v>
      </c>
      <c r="H56" s="132" t="e">
        <f>IF(#REF!="■","□","■")</f>
        <v>#REF!</v>
      </c>
    </row>
    <row r="57" spans="5:17" ht="12" hidden="1" customHeight="1" x14ac:dyDescent="0.15">
      <c r="E57" s="132" t="s">
        <v>518</v>
      </c>
      <c r="H57" s="132" t="s">
        <v>518</v>
      </c>
    </row>
    <row r="58" spans="5:17" ht="12" customHeight="1" x14ac:dyDescent="0.15"/>
    <row r="59" spans="5:17" ht="12" customHeight="1" x14ac:dyDescent="0.15"/>
    <row r="60" spans="5:17" ht="12" customHeight="1" x14ac:dyDescent="0.15"/>
    <row r="61" spans="5:17" ht="12" customHeight="1" x14ac:dyDescent="0.15"/>
    <row r="62" spans="5:17" ht="12" customHeight="1" x14ac:dyDescent="0.15"/>
    <row r="63" spans="5:17" ht="12" customHeight="1" x14ac:dyDescent="0.15"/>
    <row r="64" spans="5:17" ht="12" customHeight="1" x14ac:dyDescent="0.15"/>
    <row r="65" s="132" customFormat="1" ht="12" customHeight="1" x14ac:dyDescent="0.15"/>
    <row r="66" s="132" customFormat="1" ht="12" customHeight="1" x14ac:dyDescent="0.15"/>
    <row r="67" s="132" customFormat="1" ht="12" customHeight="1" x14ac:dyDescent="0.15"/>
    <row r="68" s="132" customFormat="1" ht="12" customHeight="1" x14ac:dyDescent="0.15"/>
    <row r="69" s="132" customFormat="1" ht="12" customHeight="1" x14ac:dyDescent="0.15"/>
    <row r="70" s="132" customFormat="1" ht="12" customHeight="1" x14ac:dyDescent="0.15"/>
    <row r="71" s="132" customFormat="1" ht="12" customHeight="1" x14ac:dyDescent="0.15"/>
    <row r="72" s="132" customFormat="1" ht="12" customHeight="1" x14ac:dyDescent="0.15"/>
  </sheetData>
  <sheetProtection algorithmName="SHA-512" hashValue="rgDfIyZsX9dRC/jAO1f3dt15AQWM8FPsHX9h1X+wSGIvGbwreMUb2oKxGvErJF4IcL9uBkD2WCMByQurgz+CcA==" saltValue="uyuQAAqJ5KvAhRs399fbdg==" spinCount="100000" sheet="1" selectLockedCells="1"/>
  <protectedRanges>
    <protectedRange sqref="AA41:AH41" name="範囲31"/>
    <protectedRange sqref="AA40:AH40" name="範囲29"/>
    <protectedRange sqref="S39:AH39" name="範囲27"/>
    <protectedRange sqref="N38:AC38" name="範囲25"/>
    <protectedRange sqref="N36:AC36" name="範囲23"/>
    <protectedRange sqref="N34:AC34" name="範囲21"/>
    <protectedRange sqref="W27" name="範囲19"/>
    <protectedRange sqref="N26:AH26" name="範囲17"/>
    <protectedRange sqref="O25:R25" name="範囲15"/>
    <protectedRange sqref="Q23:AC23" name="範囲13"/>
    <protectedRange sqref="Q21:AC21" name="範囲11"/>
    <protectedRange sqref="Q19:AC19" name="範囲9"/>
    <protectedRange sqref="Q18" name="範囲7"/>
    <protectedRange sqref="AF4:AG4" name="範囲5"/>
    <protectedRange sqref="AA4" name="範囲3"/>
    <protectedRange sqref="B2:H2" name="範囲1"/>
    <protectedRange sqref="K14:AH16" name="範囲2"/>
    <protectedRange sqref="AC4:AD4" name="範囲4"/>
    <protectedRange sqref="L18" name="範囲6"/>
    <protectedRange sqref="X18" name="範囲8"/>
    <protectedRange sqref="N20:AC20" name="範囲10"/>
    <protectedRange sqref="N22:AC22" name="範囲12"/>
    <protectedRange sqref="N24:AC24" name="範囲14"/>
    <protectedRange sqref="S25:AH25" name="範囲16"/>
    <protectedRange sqref="N27" name="範囲18"/>
    <protectedRange sqref="Q33:AC33" name="範囲20"/>
    <protectedRange sqref="Q35:AC35" name="範囲22"/>
    <protectedRange sqref="Q37:AC37" name="範囲24"/>
    <protectedRange sqref="O39:R39" name="範囲26"/>
    <protectedRange sqref="N40:W40" name="範囲28"/>
    <protectedRange sqref="N41:W41" name="範囲30"/>
  </protectedRanges>
  <dataConsolidate/>
  <mergeCells count="73">
    <mergeCell ref="B1:H1"/>
    <mergeCell ref="E43:AH43"/>
    <mergeCell ref="N41:W41"/>
    <mergeCell ref="E44:AH44"/>
    <mergeCell ref="D40:E40"/>
    <mergeCell ref="G40:J40"/>
    <mergeCell ref="K40:M40"/>
    <mergeCell ref="N40:W40"/>
    <mergeCell ref="X40:Z40"/>
    <mergeCell ref="AA40:AH40"/>
    <mergeCell ref="X41:Z41"/>
    <mergeCell ref="AA41:AH41"/>
    <mergeCell ref="D41:E41"/>
    <mergeCell ref="G41:J41"/>
    <mergeCell ref="K41:M41"/>
    <mergeCell ref="S39:AH39"/>
    <mergeCell ref="AD33:AH38"/>
    <mergeCell ref="K35:M36"/>
    <mergeCell ref="Q35:AC35"/>
    <mergeCell ref="K37:M38"/>
    <mergeCell ref="Q37:AC37"/>
    <mergeCell ref="K39:M39"/>
    <mergeCell ref="O39:R39"/>
    <mergeCell ref="N34:AC34"/>
    <mergeCell ref="N36:AC36"/>
    <mergeCell ref="N38:AC38"/>
    <mergeCell ref="K33:M34"/>
    <mergeCell ref="Q33:AC33"/>
    <mergeCell ref="D13:AH13"/>
    <mergeCell ref="D24:E24"/>
    <mergeCell ref="G24:J24"/>
    <mergeCell ref="B18:C18"/>
    <mergeCell ref="D18:J22"/>
    <mergeCell ref="K19:M20"/>
    <mergeCell ref="Q19:AC19"/>
    <mergeCell ref="AD19:AH24"/>
    <mergeCell ref="K21:M22"/>
    <mergeCell ref="Q21:AC21"/>
    <mergeCell ref="K23:M24"/>
    <mergeCell ref="Q23:AC23"/>
    <mergeCell ref="N20:AC20"/>
    <mergeCell ref="O27:V27"/>
    <mergeCell ref="AC4:AD4"/>
    <mergeCell ref="AF4:AG4"/>
    <mergeCell ref="D9:AH9"/>
    <mergeCell ref="D6:H6"/>
    <mergeCell ref="D7:AH7"/>
    <mergeCell ref="X27:AH27"/>
    <mergeCell ref="N22:AC22"/>
    <mergeCell ref="N24:AC24"/>
    <mergeCell ref="D27:M27"/>
    <mergeCell ref="D8:AH8"/>
    <mergeCell ref="K16:AH16"/>
    <mergeCell ref="D10:AH10"/>
    <mergeCell ref="E12:AG12"/>
    <mergeCell ref="D11:AG11"/>
    <mergeCell ref="N14:AH14"/>
    <mergeCell ref="D39:E39"/>
    <mergeCell ref="B33:C33"/>
    <mergeCell ref="D14:J15"/>
    <mergeCell ref="AE45:AI45"/>
    <mergeCell ref="D16:J16"/>
    <mergeCell ref="K15:AH15"/>
    <mergeCell ref="D25:E25"/>
    <mergeCell ref="G25:J25"/>
    <mergeCell ref="K25:M25"/>
    <mergeCell ref="O25:R25"/>
    <mergeCell ref="S25:AH25"/>
    <mergeCell ref="D26:E26"/>
    <mergeCell ref="G26:J26"/>
    <mergeCell ref="K26:M26"/>
    <mergeCell ref="N26:AH26"/>
    <mergeCell ref="D33:J36"/>
  </mergeCells>
  <phoneticPr fontId="3"/>
  <conditionalFormatting sqref="G25:G26">
    <cfRule type="expression" dxfId="19" priority="44" stopIfTrue="1">
      <formula>#REF!="■"</formula>
    </cfRule>
  </conditionalFormatting>
  <conditionalFormatting sqref="G41:G42">
    <cfRule type="expression" dxfId="18" priority="24" stopIfTrue="1">
      <formula>#REF!="■"</formula>
    </cfRule>
  </conditionalFormatting>
  <conditionalFormatting sqref="K32:AH32">
    <cfRule type="expression" dxfId="17" priority="39" stopIfTrue="1">
      <formula>$L$30="■"</formula>
    </cfRule>
  </conditionalFormatting>
  <conditionalFormatting sqref="N20:AC20">
    <cfRule type="expression" dxfId="16" priority="16" stopIfTrue="1">
      <formula>$L$30="■"</formula>
    </cfRule>
  </conditionalFormatting>
  <conditionalFormatting sqref="N22:AC22">
    <cfRule type="expression" dxfId="15" priority="14" stopIfTrue="1">
      <formula>$L$30="■"</formula>
    </cfRule>
  </conditionalFormatting>
  <conditionalFormatting sqref="N24:AC24">
    <cfRule type="expression" dxfId="14" priority="12" stopIfTrue="1">
      <formula>$L$30="■"</formula>
    </cfRule>
  </conditionalFormatting>
  <conditionalFormatting sqref="N34:AC34">
    <cfRule type="expression" dxfId="13" priority="5" stopIfTrue="1">
      <formula>$L$30="■"</formula>
    </cfRule>
  </conditionalFormatting>
  <conditionalFormatting sqref="N36:AC36">
    <cfRule type="expression" dxfId="12" priority="3" stopIfTrue="1">
      <formula>$L$30="■"</formula>
    </cfRule>
  </conditionalFormatting>
  <conditionalFormatting sqref="N38:AC38">
    <cfRule type="expression" dxfId="11" priority="1" stopIfTrue="1">
      <formula>$L$30="■"</formula>
    </cfRule>
  </conditionalFormatting>
  <conditionalFormatting sqref="O19:Q19">
    <cfRule type="expression" dxfId="10" priority="17" stopIfTrue="1">
      <formula>$H$26="■"</formula>
    </cfRule>
  </conditionalFormatting>
  <conditionalFormatting sqref="O21:Q21">
    <cfRule type="expression" dxfId="9" priority="15" stopIfTrue="1">
      <formula>$H$26="■"</formula>
    </cfRule>
  </conditionalFormatting>
  <conditionalFormatting sqref="O23:Q23">
    <cfRule type="expression" dxfId="8" priority="13" stopIfTrue="1">
      <formula>$H$26="■"</formula>
    </cfRule>
  </conditionalFormatting>
  <conditionalFormatting sqref="O33:Q33">
    <cfRule type="expression" dxfId="7" priority="6" stopIfTrue="1">
      <formula>$H$26="■"</formula>
    </cfRule>
  </conditionalFormatting>
  <conditionalFormatting sqref="O35:Q35">
    <cfRule type="expression" dxfId="6" priority="4" stopIfTrue="1">
      <formula>$H$26="■"</formula>
    </cfRule>
  </conditionalFormatting>
  <conditionalFormatting sqref="O37:Q37">
    <cfRule type="expression" dxfId="5" priority="2" stopIfTrue="1">
      <formula>$H$26="■"</formula>
    </cfRule>
  </conditionalFormatting>
  <conditionalFormatting sqref="S25:AH25">
    <cfRule type="expression" dxfId="4" priority="11" stopIfTrue="1">
      <formula>$L$30="■"</formula>
    </cfRule>
  </conditionalFormatting>
  <dataValidations xWindow="102" yWindow="671" count="8">
    <dataValidation type="list" errorStyle="warning" allowBlank="1" showInputMessage="1" showErrorMessage="1" errorTitle="択一選択" error="指定された記号を入力してください_x000a_" promptTitle="択一" prompt="■か□を入力します" sqref="F32" xr:uid="{00000000-0002-0000-0600-000000000000}">
      <formula1>$H$38:$H$39</formula1>
    </dataValidation>
    <dataValidation imeMode="halfAlpha" allowBlank="1" showInputMessage="1" showErrorMessage="1" sqref="O39 O25 N40:N42 N32:AH32" xr:uid="{00000000-0002-0000-0600-000001000000}"/>
    <dataValidation type="list" errorStyle="warning" allowBlank="1" showInputMessage="1" showErrorMessage="1" errorTitle="択一選択" error="指定された記号を入力してください" promptTitle="択一" prompt="■か□を入力します" sqref="L18 Q18 X18 AB18" xr:uid="{00000000-0002-0000-0600-000002000000}">
      <formula1>"□,■"</formula1>
    </dataValidation>
    <dataValidation type="list" errorStyle="warning" allowBlank="1" showInputMessage="1" showErrorMessage="1" errorTitle="択一選択" error="指定された記号を入力してください_x000a_" promptTitle="択一" prompt="■か□を入力します" sqref="F39:F42 W27 N27 F24:F26" xr:uid="{00000000-0002-0000-0600-000003000000}">
      <formula1>$H$48:$H$49</formula1>
    </dataValidation>
    <dataValidation imeMode="disabled" allowBlank="1" showInputMessage="1" showErrorMessage="1" sqref="AF4 AC4" xr:uid="{00000000-0002-0000-0600-000004000000}"/>
    <dataValidation errorStyle="warning" imeMode="halfAlpha" allowBlank="1" showInputMessage="1" showErrorMessage="1" errorTitle="【注意】" error="半角で入力してください。" sqref="N26:AH26" xr:uid="{00000000-0002-0000-0600-000005000000}"/>
    <dataValidation type="list" errorStyle="warning" allowBlank="1" showInputMessage="1" showErrorMessage="1" errorTitle="択一選択" error="指定された記号を入力してください" promptTitle="一択" prompt="■か□を入力します" sqref="G41:G42" xr:uid="{00000000-0002-0000-0600-000006000000}">
      <formula1>"商業登記現在事項証明書写し,その他"</formula1>
    </dataValidation>
    <dataValidation errorStyle="warning" allowBlank="1" showErrorMessage="1" errorTitle="択一選択" error="指定された記号を入力してください" promptTitle="一択" prompt="■か□を入力します" sqref="G25:J26" xr:uid="{00000000-0002-0000-0600-000007000000}"/>
  </dataValidations>
  <pageMargins left="0.62992125984251968" right="0.43307086614173229" top="0.74803149606299213" bottom="0.35433070866141736"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FD973-7B7F-415E-9219-E0D4376BFA58}">
  <sheetPr codeName="Sheet7">
    <tabColor rgb="FFFF0000"/>
    <pageSetUpPr fitToPage="1"/>
  </sheetPr>
  <dimension ref="A1:LN751"/>
  <sheetViews>
    <sheetView showGridLines="0" zoomScaleNormal="100" zoomScaleSheetLayoutView="100" workbookViewId="0">
      <selection activeCell="P25" sqref="P25"/>
    </sheetView>
  </sheetViews>
  <sheetFormatPr defaultColWidth="13.6640625" defaultRowHeight="12" x14ac:dyDescent="0.15"/>
  <cols>
    <col min="1" max="1" width="2.33203125" style="133" customWidth="1"/>
    <col min="2" max="9" width="2.44140625" style="133" customWidth="1"/>
    <col min="10" max="10" width="2.5546875" style="133" customWidth="1"/>
    <col min="11" max="37" width="3" style="133" customWidth="1"/>
    <col min="38" max="39" width="3.109375" style="133" customWidth="1"/>
    <col min="40" max="326" width="3.6640625" style="133" customWidth="1"/>
    <col min="327" max="16384" width="13.6640625" style="133"/>
  </cols>
  <sheetData>
    <row r="1" spans="1:43" ht="12.75" customHeight="1" x14ac:dyDescent="0.15">
      <c r="A1" s="217"/>
      <c r="B1" s="556" t="s">
        <v>1363</v>
      </c>
      <c r="C1" s="557"/>
      <c r="D1" s="557"/>
      <c r="E1" s="557"/>
      <c r="F1" s="557"/>
      <c r="G1" s="557"/>
      <c r="H1" s="558"/>
      <c r="I1" s="217"/>
      <c r="J1" s="217"/>
      <c r="K1" s="217"/>
      <c r="L1" s="197"/>
      <c r="M1" s="197"/>
      <c r="AK1" s="314"/>
      <c r="AL1" s="314"/>
      <c r="AM1" s="315"/>
      <c r="AN1" s="314"/>
      <c r="AO1" s="315"/>
    </row>
    <row r="2" spans="1:43" ht="17.25" customHeight="1" x14ac:dyDescent="0.15">
      <c r="A2" s="219"/>
      <c r="B2" s="191" t="str">
        <f>'提出リスト '!B2</f>
        <v>※</v>
      </c>
      <c r="C2" s="191" t="str">
        <f>'提出リスト '!C2</f>
        <v>※</v>
      </c>
      <c r="D2" s="191" t="str">
        <f>'提出リスト '!D2</f>
        <v>※</v>
      </c>
      <c r="E2" s="191" t="str">
        <f>'提出リスト '!E2</f>
        <v>※</v>
      </c>
      <c r="F2" s="191" t="str">
        <f>'提出リスト '!F2</f>
        <v>※</v>
      </c>
      <c r="G2" s="191" t="str">
        <f>'提出リスト '!G2</f>
        <v>※</v>
      </c>
      <c r="H2" s="191" t="str">
        <f>'提出リスト '!H2</f>
        <v>※</v>
      </c>
      <c r="I2" s="218"/>
      <c r="J2" s="218"/>
      <c r="K2" s="218"/>
      <c r="L2" s="225"/>
      <c r="M2" s="225"/>
      <c r="AJ2" s="314"/>
      <c r="AK2" s="314"/>
      <c r="AL2" s="314"/>
      <c r="AM2" s="314"/>
      <c r="AN2" s="314"/>
      <c r="AO2" s="315" t="s">
        <v>1360</v>
      </c>
    </row>
    <row r="3" spans="1:43" ht="15" customHeight="1" x14ac:dyDescent="0.15">
      <c r="A3" s="136" t="s">
        <v>549</v>
      </c>
      <c r="B3" s="136"/>
      <c r="C3" s="136"/>
      <c r="D3" s="136"/>
      <c r="E3" s="136"/>
      <c r="F3" s="136"/>
      <c r="G3" s="136"/>
      <c r="H3" s="136"/>
      <c r="I3" s="136"/>
      <c r="AJ3" s="314"/>
      <c r="AK3" s="314"/>
      <c r="AL3" s="314"/>
      <c r="AM3" s="314"/>
      <c r="AN3" s="314"/>
      <c r="AO3" s="314"/>
    </row>
    <row r="4" spans="1:43" ht="20.100000000000001" customHeight="1" x14ac:dyDescent="0.15">
      <c r="A4" s="948" t="s">
        <v>494</v>
      </c>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row>
    <row r="5" spans="1:43" ht="6" customHeight="1" x14ac:dyDescent="0.15">
      <c r="A5" s="1085"/>
      <c r="B5" s="1085"/>
      <c r="C5" s="1085"/>
      <c r="D5" s="1085"/>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c r="AE5" s="1085"/>
      <c r="AF5" s="1085"/>
      <c r="AG5" s="1085"/>
      <c r="AH5" s="1085"/>
      <c r="AI5" s="1085"/>
      <c r="AJ5" s="1085"/>
      <c r="AK5" s="1085"/>
      <c r="AL5" s="1085"/>
      <c r="AM5" s="1085"/>
      <c r="AN5" s="1085"/>
      <c r="AO5" s="1085"/>
    </row>
    <row r="6" spans="1:43" ht="7.5" customHeight="1" x14ac:dyDescent="0.15"/>
    <row r="7" spans="1:43" ht="17.25" customHeight="1" x14ac:dyDescent="0.15">
      <c r="A7" s="1016" t="s">
        <v>584</v>
      </c>
      <c r="B7" s="1017"/>
      <c r="C7" s="1017"/>
      <c r="D7" s="1017"/>
      <c r="E7" s="1017"/>
      <c r="F7" s="1017"/>
      <c r="G7" s="1017"/>
      <c r="H7" s="1017"/>
      <c r="I7" s="1017"/>
      <c r="J7" s="1018"/>
      <c r="K7" s="316" t="s">
        <v>468</v>
      </c>
      <c r="L7" s="317"/>
      <c r="M7" s="317"/>
      <c r="N7" s="317"/>
      <c r="O7" s="317"/>
      <c r="P7" s="318"/>
      <c r="Q7" s="318"/>
      <c r="R7" s="318"/>
      <c r="S7" s="318"/>
      <c r="T7" s="318"/>
      <c r="U7" s="318"/>
      <c r="V7" s="319"/>
      <c r="W7" s="319"/>
      <c r="X7" s="319"/>
      <c r="Y7" s="319"/>
      <c r="Z7" s="319"/>
      <c r="AA7" s="319"/>
      <c r="AB7" s="320"/>
      <c r="AC7" s="320"/>
      <c r="AD7" s="320"/>
      <c r="AE7" s="320"/>
      <c r="AF7" s="320"/>
      <c r="AG7" s="320"/>
      <c r="AH7" s="320"/>
      <c r="AI7" s="320"/>
      <c r="AJ7" s="320"/>
      <c r="AK7" s="320"/>
      <c r="AL7" s="320"/>
      <c r="AM7" s="320"/>
      <c r="AN7" s="320"/>
      <c r="AO7" s="320"/>
    </row>
    <row r="8" spans="1:43" ht="15.75" customHeight="1" x14ac:dyDescent="0.15">
      <c r="A8" s="1023" t="s">
        <v>33</v>
      </c>
      <c r="B8" s="1092"/>
      <c r="C8" s="321"/>
      <c r="D8" s="321"/>
      <c r="E8" s="321"/>
      <c r="F8" s="321"/>
      <c r="G8" s="321"/>
      <c r="H8" s="321"/>
      <c r="I8" s="321"/>
      <c r="J8" s="322"/>
      <c r="K8" s="1055" t="s">
        <v>626</v>
      </c>
      <c r="L8" s="1056"/>
      <c r="M8" s="1056"/>
      <c r="N8" s="1056"/>
      <c r="O8" s="1056"/>
      <c r="P8" s="1072"/>
      <c r="Q8" s="323"/>
      <c r="R8" s="404" t="s">
        <v>21</v>
      </c>
      <c r="S8" s="324" t="s">
        <v>538</v>
      </c>
      <c r="T8" s="324"/>
      <c r="U8" s="324"/>
      <c r="V8" s="324"/>
      <c r="X8" s="1062" t="s">
        <v>1420</v>
      </c>
      <c r="Y8" s="1062"/>
      <c r="Z8" s="1064"/>
      <c r="AA8" s="1064"/>
      <c r="AB8" s="975" t="s">
        <v>1</v>
      </c>
      <c r="AC8" s="1064"/>
      <c r="AD8" s="1064"/>
      <c r="AE8" s="975" t="s">
        <v>12</v>
      </c>
      <c r="AF8" s="1062"/>
      <c r="AG8" s="1062"/>
      <c r="AH8" s="977" t="s">
        <v>14</v>
      </c>
      <c r="AI8" s="192"/>
      <c r="AJ8" s="975"/>
      <c r="AK8" s="977"/>
      <c r="AL8" s="977"/>
      <c r="AM8" s="975"/>
      <c r="AN8" s="182"/>
      <c r="AO8" s="1090"/>
    </row>
    <row r="9" spans="1:43" ht="22.8" x14ac:dyDescent="0.15">
      <c r="A9" s="1025"/>
      <c r="B9" s="1093"/>
      <c r="C9" s="325" t="s">
        <v>63</v>
      </c>
      <c r="D9" s="1073" t="s">
        <v>443</v>
      </c>
      <c r="E9" s="1014"/>
      <c r="F9" s="1014"/>
      <c r="G9" s="1014"/>
      <c r="H9" s="1014"/>
      <c r="I9" s="1014"/>
      <c r="J9" s="1015"/>
      <c r="K9" s="326"/>
      <c r="L9" s="1074">
        <f>要件確認書!K16</f>
        <v>0</v>
      </c>
      <c r="M9" s="1074"/>
      <c r="N9" s="1074"/>
      <c r="O9" s="1074"/>
      <c r="P9" s="327" t="s">
        <v>444</v>
      </c>
      <c r="Q9" s="328"/>
      <c r="R9" s="405" t="s">
        <v>21</v>
      </c>
      <c r="S9" s="1058" t="s">
        <v>539</v>
      </c>
      <c r="T9" s="1058"/>
      <c r="U9" s="1058"/>
      <c r="V9" s="1058"/>
      <c r="W9" s="1058"/>
      <c r="X9" s="1063"/>
      <c r="Y9" s="1063"/>
      <c r="Z9" s="1065"/>
      <c r="AA9" s="1065"/>
      <c r="AB9" s="976"/>
      <c r="AC9" s="1065"/>
      <c r="AD9" s="1065"/>
      <c r="AE9" s="976"/>
      <c r="AF9" s="1063"/>
      <c r="AG9" s="1063"/>
      <c r="AH9" s="978"/>
      <c r="AI9" s="193"/>
      <c r="AJ9" s="976"/>
      <c r="AK9" s="978"/>
      <c r="AL9" s="978"/>
      <c r="AM9" s="976"/>
      <c r="AN9" s="184"/>
      <c r="AO9" s="1091"/>
    </row>
    <row r="10" spans="1:43" ht="15.75" customHeight="1" x14ac:dyDescent="0.15">
      <c r="A10" s="1025"/>
      <c r="B10" s="1093"/>
      <c r="C10" s="1102" t="s">
        <v>616</v>
      </c>
      <c r="D10" s="1098" t="s">
        <v>617</v>
      </c>
      <c r="E10" s="1099"/>
      <c r="F10" s="1099"/>
      <c r="G10" s="1099"/>
      <c r="H10" s="1099"/>
      <c r="I10" s="1099"/>
      <c r="J10" s="1100"/>
      <c r="K10" s="329"/>
      <c r="L10" s="1101"/>
      <c r="M10" s="1101"/>
      <c r="N10" s="1101"/>
      <c r="O10" s="1101"/>
      <c r="P10" s="330" t="s">
        <v>618</v>
      </c>
      <c r="Q10" s="331"/>
      <c r="R10" s="332" t="s">
        <v>619</v>
      </c>
      <c r="S10" s="333" t="s">
        <v>620</v>
      </c>
      <c r="T10" s="333"/>
      <c r="U10" s="334"/>
      <c r="V10" s="334"/>
      <c r="W10" s="332"/>
      <c r="X10" s="1059" t="s">
        <v>1420</v>
      </c>
      <c r="Y10" s="1059"/>
      <c r="Z10" s="1059"/>
      <c r="AA10" s="1059"/>
      <c r="AB10" s="332" t="s">
        <v>1</v>
      </c>
      <c r="AC10" s="1059"/>
      <c r="AD10" s="1059"/>
      <c r="AE10" s="332" t="s">
        <v>12</v>
      </c>
      <c r="AF10" s="1059"/>
      <c r="AG10" s="1059"/>
      <c r="AH10" s="332" t="s">
        <v>14</v>
      </c>
      <c r="AI10" s="332"/>
      <c r="AJ10" s="334"/>
      <c r="AK10" s="334"/>
      <c r="AL10" s="334"/>
      <c r="AM10" s="334"/>
      <c r="AN10" s="334"/>
      <c r="AO10" s="335"/>
    </row>
    <row r="11" spans="1:43" ht="15.75" customHeight="1" x14ac:dyDescent="0.15">
      <c r="A11" s="1025"/>
      <c r="B11" s="1093"/>
      <c r="C11" s="1103"/>
      <c r="D11" s="1098" t="s">
        <v>621</v>
      </c>
      <c r="E11" s="1099"/>
      <c r="F11" s="1099"/>
      <c r="G11" s="1099"/>
      <c r="H11" s="1099"/>
      <c r="I11" s="1099"/>
      <c r="J11" s="1100"/>
      <c r="K11" s="329"/>
      <c r="L11" s="1097"/>
      <c r="M11" s="1097"/>
      <c r="N11" s="1097"/>
      <c r="O11" s="1097"/>
      <c r="P11" s="330" t="s">
        <v>622</v>
      </c>
      <c r="Q11" s="336"/>
      <c r="R11" s="262"/>
      <c r="S11" s="262"/>
      <c r="T11" s="262"/>
      <c r="U11" s="262"/>
      <c r="V11" s="337"/>
      <c r="W11" s="328"/>
      <c r="X11" s="217"/>
      <c r="Y11" s="217"/>
      <c r="Z11" s="217"/>
      <c r="AA11" s="217"/>
      <c r="AB11" s="217"/>
      <c r="AC11" s="217"/>
      <c r="AD11" s="217"/>
      <c r="AE11" s="217"/>
      <c r="AF11" s="217"/>
      <c r="AG11" s="217"/>
      <c r="AH11" s="217"/>
      <c r="AI11" s="217"/>
      <c r="AJ11" s="217"/>
      <c r="AK11" s="217"/>
      <c r="AL11" s="217"/>
      <c r="AM11" s="217"/>
      <c r="AN11" s="217"/>
      <c r="AO11" s="338"/>
      <c r="AQ11" s="217"/>
    </row>
    <row r="12" spans="1:43" ht="15.75" customHeight="1" x14ac:dyDescent="0.15">
      <c r="A12" s="1025"/>
      <c r="B12" s="1093"/>
      <c r="C12" s="1104"/>
      <c r="D12" s="1098" t="s">
        <v>447</v>
      </c>
      <c r="E12" s="1099"/>
      <c r="F12" s="1099"/>
      <c r="G12" s="1099"/>
      <c r="H12" s="1099"/>
      <c r="I12" s="1099"/>
      <c r="J12" s="1100"/>
      <c r="K12" s="329"/>
      <c r="L12" s="1101"/>
      <c r="M12" s="1101"/>
      <c r="N12" s="1101"/>
      <c r="O12" s="1101"/>
      <c r="P12" s="330" t="s">
        <v>547</v>
      </c>
      <c r="Q12" s="336"/>
      <c r="R12" s="262"/>
      <c r="S12" s="262"/>
      <c r="T12" s="262"/>
      <c r="U12" s="262"/>
      <c r="V12" s="337"/>
      <c r="W12" s="328"/>
      <c r="X12" s="217"/>
      <c r="Y12" s="217"/>
      <c r="Z12" s="217"/>
      <c r="AA12" s="217"/>
      <c r="AB12" s="217"/>
      <c r="AC12" s="217"/>
      <c r="AD12" s="217"/>
      <c r="AE12" s="217"/>
      <c r="AF12" s="217"/>
      <c r="AG12" s="217"/>
      <c r="AH12" s="217"/>
      <c r="AI12" s="217"/>
      <c r="AJ12" s="217"/>
      <c r="AK12" s="217"/>
      <c r="AL12" s="217"/>
      <c r="AM12" s="217"/>
      <c r="AN12" s="217"/>
      <c r="AO12" s="338"/>
    </row>
    <row r="13" spans="1:43" ht="15.75" customHeight="1" x14ac:dyDescent="0.15">
      <c r="A13" s="1027"/>
      <c r="B13" s="1094"/>
      <c r="C13" s="1069" t="s">
        <v>464</v>
      </c>
      <c r="D13" s="1070"/>
      <c r="E13" s="1070"/>
      <c r="F13" s="1070"/>
      <c r="G13" s="1070"/>
      <c r="H13" s="1070"/>
      <c r="I13" s="1070"/>
      <c r="J13" s="1071"/>
      <c r="K13" s="339"/>
      <c r="L13" s="1095"/>
      <c r="M13" s="1095"/>
      <c r="N13" s="1095"/>
      <c r="O13" s="1095"/>
      <c r="P13" s="1096"/>
      <c r="Q13" s="340"/>
      <c r="R13" s="318"/>
      <c r="S13" s="318"/>
      <c r="T13" s="318"/>
      <c r="U13" s="318"/>
      <c r="V13" s="341"/>
      <c r="W13" s="328"/>
      <c r="X13" s="217"/>
      <c r="Y13" s="217"/>
      <c r="Z13" s="217"/>
      <c r="AA13" s="217"/>
      <c r="AB13" s="217"/>
      <c r="AC13" s="217"/>
      <c r="AD13" s="217"/>
      <c r="AE13" s="217"/>
      <c r="AF13" s="217"/>
      <c r="AG13" s="217"/>
      <c r="AH13" s="217"/>
      <c r="AI13" s="320"/>
      <c r="AJ13" s="320"/>
      <c r="AK13" s="320"/>
      <c r="AL13" s="320"/>
      <c r="AM13" s="320"/>
      <c r="AN13" s="320"/>
      <c r="AO13" s="342"/>
    </row>
    <row r="14" spans="1:43" ht="18.600000000000001" customHeight="1" x14ac:dyDescent="0.15">
      <c r="A14" s="1055" t="s">
        <v>452</v>
      </c>
      <c r="B14" s="1056"/>
      <c r="C14" s="1056"/>
      <c r="D14" s="1056"/>
      <c r="E14" s="1056"/>
      <c r="F14" s="1056"/>
      <c r="G14" s="1056"/>
      <c r="H14" s="1056"/>
      <c r="I14" s="1056"/>
      <c r="J14" s="1057"/>
      <c r="K14" s="343"/>
      <c r="L14" s="187" t="s">
        <v>21</v>
      </c>
      <c r="M14" s="344" t="s">
        <v>537</v>
      </c>
      <c r="N14" s="344"/>
      <c r="O14" s="187" t="s">
        <v>21</v>
      </c>
      <c r="P14" s="344" t="s">
        <v>536</v>
      </c>
      <c r="Q14" s="923" t="s">
        <v>540</v>
      </c>
      <c r="R14" s="899"/>
      <c r="S14" s="899"/>
      <c r="T14" s="899"/>
      <c r="U14" s="808"/>
      <c r="V14" s="808"/>
      <c r="W14" s="808"/>
      <c r="X14" s="808"/>
      <c r="Y14" s="808"/>
      <c r="Z14" s="808"/>
      <c r="AA14" s="808"/>
      <c r="AB14" s="808"/>
      <c r="AC14" s="808"/>
      <c r="AD14" s="808"/>
      <c r="AE14" s="808"/>
      <c r="AF14" s="808"/>
      <c r="AG14" s="808"/>
      <c r="AH14" s="989"/>
      <c r="AI14" s="885" t="s">
        <v>572</v>
      </c>
      <c r="AJ14" s="886"/>
      <c r="AK14" s="886"/>
      <c r="AL14" s="886"/>
      <c r="AM14" s="886"/>
      <c r="AN14" s="886"/>
      <c r="AO14" s="887"/>
    </row>
    <row r="15" spans="1:43" ht="15.75" customHeight="1" x14ac:dyDescent="0.15">
      <c r="A15" s="1075" t="s">
        <v>460</v>
      </c>
      <c r="B15" s="1076"/>
      <c r="C15" s="1076"/>
      <c r="D15" s="1076"/>
      <c r="E15" s="1076"/>
      <c r="F15" s="1076"/>
      <c r="G15" s="1076"/>
      <c r="H15" s="1076"/>
      <c r="I15" s="1076"/>
      <c r="J15" s="1077"/>
      <c r="K15" s="326"/>
      <c r="L15" s="141" t="s">
        <v>21</v>
      </c>
      <c r="M15" s="345" t="s">
        <v>537</v>
      </c>
      <c r="N15" s="345"/>
      <c r="O15" s="141" t="s">
        <v>21</v>
      </c>
      <c r="P15" s="345" t="s">
        <v>536</v>
      </c>
      <c r="Q15" s="925"/>
      <c r="R15" s="905"/>
      <c r="S15" s="905"/>
      <c r="T15" s="905"/>
      <c r="U15" s="1078"/>
      <c r="V15" s="1078"/>
      <c r="W15" s="1078"/>
      <c r="X15" s="1078"/>
      <c r="Y15" s="1078"/>
      <c r="Z15" s="1078"/>
      <c r="AA15" s="1078"/>
      <c r="AB15" s="1078"/>
      <c r="AC15" s="1078"/>
      <c r="AD15" s="1078"/>
      <c r="AE15" s="1078"/>
      <c r="AF15" s="1078"/>
      <c r="AG15" s="1078"/>
      <c r="AH15" s="1079"/>
      <c r="AI15" s="888"/>
      <c r="AJ15" s="889"/>
      <c r="AK15" s="889"/>
      <c r="AL15" s="889"/>
      <c r="AM15" s="889"/>
      <c r="AN15" s="889"/>
      <c r="AO15" s="890"/>
    </row>
    <row r="16" spans="1:43" ht="5.25" customHeight="1" x14ac:dyDescent="0.15">
      <c r="A16" s="347"/>
      <c r="B16" s="347"/>
      <c r="C16" s="348"/>
      <c r="D16" s="348"/>
      <c r="E16" s="348"/>
      <c r="F16" s="348"/>
      <c r="G16" s="348"/>
      <c r="H16" s="348"/>
      <c r="I16" s="348"/>
      <c r="J16" s="348"/>
      <c r="K16" s="349"/>
      <c r="L16" s="350"/>
      <c r="M16" s="350"/>
      <c r="N16" s="350"/>
      <c r="O16" s="350"/>
      <c r="P16" s="350"/>
      <c r="Q16" s="349"/>
      <c r="R16" s="349"/>
      <c r="S16" s="350"/>
      <c r="T16" s="350"/>
      <c r="U16" s="350"/>
      <c r="V16" s="350"/>
      <c r="W16" s="351"/>
      <c r="X16" s="351"/>
      <c r="Y16" s="351"/>
      <c r="Z16" s="351"/>
      <c r="AA16" s="351"/>
      <c r="AB16" s="348"/>
      <c r="AC16" s="352"/>
      <c r="AD16" s="353"/>
      <c r="AE16" s="353"/>
      <c r="AF16" s="353"/>
      <c r="AG16" s="353"/>
      <c r="AH16" s="353"/>
      <c r="AI16" s="353"/>
      <c r="AJ16" s="353"/>
      <c r="AK16" s="353"/>
      <c r="AL16" s="353"/>
      <c r="AM16" s="353"/>
      <c r="AN16" s="353"/>
      <c r="AO16" s="354"/>
    </row>
    <row r="17" spans="1:41" ht="16.5" customHeight="1" x14ac:dyDescent="0.15">
      <c r="A17" s="1016" t="s">
        <v>623</v>
      </c>
      <c r="B17" s="1017"/>
      <c r="C17" s="1017"/>
      <c r="D17" s="1017"/>
      <c r="E17" s="1017"/>
      <c r="F17" s="1017"/>
      <c r="G17" s="1017"/>
      <c r="H17" s="1017"/>
      <c r="I17" s="1017"/>
      <c r="J17" s="1018"/>
      <c r="K17" s="355"/>
      <c r="L17" s="356"/>
      <c r="M17" s="356"/>
      <c r="N17" s="356"/>
      <c r="O17" s="356"/>
      <c r="P17" s="356"/>
      <c r="Q17" s="357"/>
      <c r="R17" s="357"/>
      <c r="S17" s="358"/>
      <c r="T17" s="358"/>
      <c r="U17" s="359"/>
      <c r="V17" s="358"/>
      <c r="W17" s="360"/>
      <c r="X17" s="360"/>
      <c r="Y17" s="360"/>
      <c r="Z17" s="360"/>
      <c r="AA17" s="360"/>
      <c r="AB17" s="263"/>
      <c r="AC17" s="136"/>
      <c r="AD17" s="230"/>
      <c r="AE17" s="230"/>
      <c r="AF17" s="921"/>
      <c r="AG17" s="921"/>
      <c r="AH17" s="921"/>
      <c r="AI17" s="921"/>
      <c r="AJ17" s="921"/>
      <c r="AK17" s="921"/>
      <c r="AL17" s="921"/>
      <c r="AM17" s="921"/>
      <c r="AN17" s="921"/>
      <c r="AO17" s="931"/>
    </row>
    <row r="18" spans="1:41" ht="25.2" customHeight="1" x14ac:dyDescent="0.15">
      <c r="A18" s="1080" t="s">
        <v>599</v>
      </c>
      <c r="B18" s="1081"/>
      <c r="C18" s="1081"/>
      <c r="D18" s="1081"/>
      <c r="E18" s="1081"/>
      <c r="F18" s="1081"/>
      <c r="G18" s="1082"/>
      <c r="H18" s="1060">
        <v>1</v>
      </c>
      <c r="I18" s="984"/>
      <c r="J18" s="361" t="s">
        <v>583</v>
      </c>
      <c r="K18" s="1066">
        <f>H18*500</f>
        <v>500</v>
      </c>
      <c r="L18" s="1067"/>
      <c r="M18" s="1067"/>
      <c r="N18" s="1067"/>
      <c r="O18" s="1067"/>
      <c r="P18" s="1067"/>
      <c r="Q18" s="1068"/>
      <c r="R18" s="362" t="s">
        <v>624</v>
      </c>
      <c r="S18" s="988" t="s">
        <v>1462</v>
      </c>
      <c r="T18" s="988"/>
      <c r="U18" s="988"/>
      <c r="V18" s="988"/>
      <c r="W18" s="988"/>
      <c r="X18" s="988"/>
      <c r="Y18" s="988"/>
      <c r="Z18" s="988"/>
      <c r="AA18" s="988"/>
      <c r="AB18" s="988"/>
      <c r="AC18" s="988"/>
      <c r="AD18" s="988"/>
      <c r="AE18" s="988"/>
      <c r="AF18" s="955" t="s">
        <v>1335</v>
      </c>
      <c r="AG18" s="955"/>
      <c r="AH18" s="955"/>
      <c r="AI18" s="955"/>
      <c r="AJ18" s="955"/>
      <c r="AK18" s="955"/>
      <c r="AL18" s="874" t="s">
        <v>1336</v>
      </c>
      <c r="AM18" s="874"/>
      <c r="AN18" s="874"/>
      <c r="AO18" s="874"/>
    </row>
    <row r="19" spans="1:41" s="136" customFormat="1" ht="15.75" customHeight="1" x14ac:dyDescent="0.15">
      <c r="A19" s="1053" t="s">
        <v>1441</v>
      </c>
      <c r="B19" s="1053"/>
      <c r="C19" s="1088" t="s">
        <v>1440</v>
      </c>
      <c r="D19" s="1054"/>
      <c r="E19" s="1054"/>
      <c r="F19" s="1054"/>
      <c r="G19" s="1054"/>
      <c r="H19" s="1054"/>
      <c r="I19" s="1054"/>
      <c r="J19" s="1017" t="s">
        <v>1436</v>
      </c>
      <c r="K19" s="1017"/>
      <c r="L19" s="1017"/>
      <c r="M19" s="1017"/>
      <c r="N19" s="1017"/>
      <c r="O19" s="1017"/>
      <c r="P19" s="1054" t="s">
        <v>1437</v>
      </c>
      <c r="Q19" s="1054"/>
      <c r="R19" s="1054"/>
      <c r="S19" s="1054"/>
      <c r="T19" s="1054"/>
      <c r="U19" s="1054"/>
      <c r="V19" s="1054" t="s">
        <v>1438</v>
      </c>
      <c r="W19" s="1054"/>
      <c r="X19" s="1054"/>
      <c r="Y19" s="1054"/>
      <c r="Z19" s="1054"/>
      <c r="AA19" s="1086"/>
      <c r="AB19" s="1050" t="s">
        <v>631</v>
      </c>
      <c r="AC19" s="1051"/>
      <c r="AD19" s="1051"/>
      <c r="AE19" s="1052"/>
      <c r="AF19" s="1060" t="s">
        <v>625</v>
      </c>
      <c r="AG19" s="1061"/>
      <c r="AH19" s="959"/>
      <c r="AI19" s="1018"/>
      <c r="AJ19" s="1088" t="s">
        <v>1439</v>
      </c>
      <c r="AK19" s="1054"/>
      <c r="AL19" s="1054"/>
      <c r="AM19" s="1054"/>
      <c r="AN19" s="1054"/>
      <c r="AO19" s="1089"/>
    </row>
    <row r="20" spans="1:41" ht="19.5" customHeight="1" x14ac:dyDescent="0.15">
      <c r="A20" s="1053"/>
      <c r="B20" s="1053"/>
      <c r="C20" s="1087"/>
      <c r="D20" s="967"/>
      <c r="E20" s="967"/>
      <c r="F20" s="967"/>
      <c r="G20" s="967"/>
      <c r="H20" s="967"/>
      <c r="I20" s="363" t="s">
        <v>624</v>
      </c>
      <c r="J20" s="966"/>
      <c r="K20" s="967"/>
      <c r="L20" s="967"/>
      <c r="M20" s="967"/>
      <c r="N20" s="967"/>
      <c r="O20" s="364" t="s">
        <v>624</v>
      </c>
      <c r="P20" s="968">
        <f>C20-J20</f>
        <v>0</v>
      </c>
      <c r="Q20" s="962"/>
      <c r="R20" s="962"/>
      <c r="S20" s="962"/>
      <c r="T20" s="962"/>
      <c r="U20" s="364" t="s">
        <v>624</v>
      </c>
      <c r="V20" s="966"/>
      <c r="W20" s="967"/>
      <c r="X20" s="967"/>
      <c r="Y20" s="967"/>
      <c r="Z20" s="967"/>
      <c r="AA20" s="364" t="s">
        <v>624</v>
      </c>
      <c r="AB20" s="1083" t="e">
        <f>要件確認書!K20</f>
        <v>#DIV/0!</v>
      </c>
      <c r="AC20" s="960"/>
      <c r="AD20" s="1084"/>
      <c r="AE20" s="365" t="s">
        <v>627</v>
      </c>
      <c r="AF20" s="964">
        <v>0.33333333333333331</v>
      </c>
      <c r="AG20" s="965"/>
      <c r="AH20" s="959" t="s">
        <v>1356</v>
      </c>
      <c r="AI20" s="960"/>
      <c r="AJ20" s="961" t="e">
        <f>ROUNDDOWN((P20+(V20*P20/C20))*AB20*AF20,0)</f>
        <v>#DIV/0!</v>
      </c>
      <c r="AK20" s="962"/>
      <c r="AL20" s="962"/>
      <c r="AM20" s="962"/>
      <c r="AN20" s="963"/>
      <c r="AO20" s="366" t="s">
        <v>624</v>
      </c>
    </row>
    <row r="21" spans="1:41" ht="19.5" customHeight="1" x14ac:dyDescent="0.15">
      <c r="A21" s="1053"/>
      <c r="B21" s="1053"/>
      <c r="C21" s="972" t="s">
        <v>1357</v>
      </c>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4"/>
      <c r="AJ21" s="969" t="e">
        <f>MIN(AJ20,K18)</f>
        <v>#DIV/0!</v>
      </c>
      <c r="AK21" s="970"/>
      <c r="AL21" s="970"/>
      <c r="AM21" s="970"/>
      <c r="AN21" s="971"/>
      <c r="AO21" s="367" t="s">
        <v>624</v>
      </c>
    </row>
    <row r="22" spans="1:41" ht="16.05" customHeight="1" x14ac:dyDescent="0.15">
      <c r="A22" s="197"/>
      <c r="B22" s="197"/>
      <c r="C22" s="197"/>
      <c r="D22" s="197"/>
      <c r="E22" s="197"/>
      <c r="F22" s="197"/>
      <c r="G22" s="197"/>
      <c r="H22" s="197"/>
      <c r="I22" s="197"/>
      <c r="J22" s="197"/>
      <c r="K22" s="197"/>
      <c r="L22" s="197"/>
      <c r="M22" s="197"/>
      <c r="N22" s="197"/>
      <c r="O22" s="197"/>
      <c r="P22" s="197"/>
      <c r="Q22" s="368"/>
      <c r="R22" s="368"/>
      <c r="S22" s="368"/>
      <c r="T22" s="368"/>
      <c r="U22" s="368"/>
      <c r="V22" s="368"/>
      <c r="W22" s="368"/>
      <c r="X22" s="368"/>
      <c r="Y22" s="368"/>
      <c r="Z22" s="368"/>
      <c r="AA22" s="369"/>
      <c r="AB22" s="891" t="s">
        <v>1358</v>
      </c>
      <c r="AC22" s="891"/>
      <c r="AD22" s="891"/>
      <c r="AE22" s="891"/>
      <c r="AF22" s="891"/>
      <c r="AG22" s="891"/>
      <c r="AH22" s="891"/>
      <c r="AI22" s="891"/>
      <c r="AJ22" s="891"/>
      <c r="AK22" s="891"/>
      <c r="AL22" s="891"/>
      <c r="AM22" s="891"/>
      <c r="AN22" s="891"/>
      <c r="AO22" s="891"/>
    </row>
    <row r="23" spans="1:41" ht="9" customHeight="1" x14ac:dyDescent="0.15">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892"/>
      <c r="AC23" s="892"/>
      <c r="AD23" s="892"/>
      <c r="AE23" s="892"/>
      <c r="AF23" s="892"/>
      <c r="AG23" s="892"/>
      <c r="AH23" s="892"/>
      <c r="AI23" s="892"/>
      <c r="AJ23" s="892"/>
      <c r="AK23" s="892"/>
      <c r="AL23" s="892"/>
      <c r="AM23" s="892"/>
      <c r="AN23" s="892"/>
      <c r="AO23" s="892"/>
    </row>
    <row r="24" spans="1:41" ht="19.5" customHeight="1" x14ac:dyDescent="0.15">
      <c r="A24" s="1016" t="s">
        <v>594</v>
      </c>
      <c r="B24" s="1017"/>
      <c r="C24" s="1017"/>
      <c r="D24" s="1017"/>
      <c r="E24" s="1017"/>
      <c r="F24" s="1017"/>
      <c r="G24" s="1017"/>
      <c r="H24" s="1017"/>
      <c r="I24" s="1017"/>
      <c r="J24" s="1018"/>
      <c r="K24" s="370"/>
      <c r="L24" s="371"/>
      <c r="M24" s="371"/>
      <c r="N24" s="371"/>
      <c r="O24" s="371"/>
      <c r="P24" s="371"/>
      <c r="Q24" s="371"/>
      <c r="R24" s="371"/>
      <c r="S24" s="371"/>
      <c r="T24" s="371"/>
      <c r="U24" s="371"/>
      <c r="V24" s="371"/>
      <c r="W24" s="320"/>
      <c r="X24" s="371"/>
      <c r="Y24" s="371"/>
      <c r="Z24" s="371"/>
      <c r="AA24" s="371"/>
      <c r="AB24" s="371"/>
      <c r="AC24" s="371"/>
      <c r="AD24" s="371"/>
      <c r="AE24" s="371"/>
      <c r="AF24" s="371"/>
      <c r="AG24" s="371"/>
      <c r="AH24" s="371"/>
      <c r="AI24" s="371"/>
      <c r="AJ24" s="371"/>
      <c r="AK24" s="371"/>
      <c r="AL24" s="371"/>
      <c r="AM24" s="371"/>
      <c r="AN24" s="371"/>
      <c r="AO24" s="371"/>
    </row>
    <row r="25" spans="1:41" ht="16.5" customHeight="1" x14ac:dyDescent="0.15">
      <c r="A25" s="1023" t="s">
        <v>458</v>
      </c>
      <c r="B25" s="1024"/>
      <c r="C25" s="1013" t="s">
        <v>520</v>
      </c>
      <c r="D25" s="1014"/>
      <c r="E25" s="1014"/>
      <c r="F25" s="1014"/>
      <c r="G25" s="1014"/>
      <c r="H25" s="1014"/>
      <c r="I25" s="1014"/>
      <c r="J25" s="1015"/>
      <c r="K25" s="556" t="s">
        <v>493</v>
      </c>
      <c r="L25" s="1019"/>
      <c r="M25" s="1020" t="s">
        <v>544</v>
      </c>
      <c r="N25" s="557"/>
      <c r="O25" s="557"/>
      <c r="P25" s="406"/>
      <c r="Q25" s="372" t="s">
        <v>1</v>
      </c>
      <c r="R25" s="372"/>
      <c r="S25" s="1031"/>
      <c r="T25" s="1031"/>
      <c r="U25" s="334" t="s">
        <v>12</v>
      </c>
      <c r="V25" s="1032"/>
      <c r="W25" s="1032"/>
      <c r="X25" s="372" t="s">
        <v>14</v>
      </c>
      <c r="Y25" s="373"/>
      <c r="Z25" s="372"/>
      <c r="AA25" s="373"/>
      <c r="AB25" s="373"/>
      <c r="AC25" s="373"/>
      <c r="AD25" s="373"/>
      <c r="AE25" s="373"/>
      <c r="AF25" s="373"/>
      <c r="AG25" s="373"/>
      <c r="AH25" s="373"/>
      <c r="AI25" s="373"/>
      <c r="AJ25" s="373"/>
      <c r="AK25" s="373"/>
      <c r="AL25" s="373"/>
      <c r="AM25" s="373"/>
      <c r="AN25" s="373"/>
      <c r="AO25" s="374"/>
    </row>
    <row r="26" spans="1:41" ht="15.75" customHeight="1" x14ac:dyDescent="0.15">
      <c r="A26" s="1025"/>
      <c r="B26" s="1026"/>
      <c r="C26" s="880" t="s">
        <v>585</v>
      </c>
      <c r="D26" s="881"/>
      <c r="E26" s="881"/>
      <c r="F26" s="881"/>
      <c r="G26" s="881"/>
      <c r="H26" s="881"/>
      <c r="I26" s="881"/>
      <c r="J26" s="882"/>
      <c r="K26" s="1030" t="s">
        <v>30</v>
      </c>
      <c r="L26" s="884"/>
      <c r="M26" s="883" t="s">
        <v>544</v>
      </c>
      <c r="N26" s="1010"/>
      <c r="O26" s="1010"/>
      <c r="P26" s="406"/>
      <c r="Q26" s="372" t="s">
        <v>1</v>
      </c>
      <c r="R26" s="372"/>
      <c r="S26" s="1000"/>
      <c r="T26" s="1000"/>
      <c r="U26" s="372" t="s">
        <v>12</v>
      </c>
      <c r="V26" s="1000"/>
      <c r="W26" s="1000"/>
      <c r="X26" s="372" t="s">
        <v>14</v>
      </c>
      <c r="Y26" s="883" t="s">
        <v>16</v>
      </c>
      <c r="Z26" s="884"/>
      <c r="AA26" s="883" t="s">
        <v>544</v>
      </c>
      <c r="AB26" s="1010"/>
      <c r="AC26" s="1000"/>
      <c r="AD26" s="1000"/>
      <c r="AE26" s="372" t="s">
        <v>1</v>
      </c>
      <c r="AF26" s="1000"/>
      <c r="AG26" s="1000"/>
      <c r="AH26" s="372" t="s">
        <v>12</v>
      </c>
      <c r="AI26" s="372"/>
      <c r="AJ26" s="1000"/>
      <c r="AK26" s="1000"/>
      <c r="AL26" s="372" t="s">
        <v>14</v>
      </c>
      <c r="AM26" s="373"/>
      <c r="AN26" s="372"/>
      <c r="AO26" s="374"/>
    </row>
    <row r="27" spans="1:41" ht="16.5" customHeight="1" x14ac:dyDescent="0.15">
      <c r="A27" s="1025"/>
      <c r="B27" s="1026"/>
      <c r="C27" s="880" t="s">
        <v>481</v>
      </c>
      <c r="D27" s="881"/>
      <c r="E27" s="881"/>
      <c r="F27" s="881"/>
      <c r="G27" s="881"/>
      <c r="H27" s="881"/>
      <c r="I27" s="881"/>
      <c r="J27" s="882"/>
      <c r="K27" s="188" t="s">
        <v>21</v>
      </c>
      <c r="M27" s="373" t="s">
        <v>34</v>
      </c>
      <c r="N27" s="373"/>
      <c r="O27" s="373"/>
      <c r="P27" s="373"/>
      <c r="Q27" s="188" t="s">
        <v>21</v>
      </c>
      <c r="R27" s="375" t="s">
        <v>593</v>
      </c>
      <c r="S27" s="373"/>
      <c r="T27" s="376"/>
      <c r="U27" s="372"/>
      <c r="V27" s="373"/>
      <c r="W27" s="373"/>
      <c r="X27" s="373"/>
      <c r="Y27" s="373"/>
      <c r="Z27" s="188" t="s">
        <v>21</v>
      </c>
      <c r="AA27" s="373" t="s">
        <v>478</v>
      </c>
      <c r="AB27" s="373"/>
      <c r="AC27" s="373"/>
      <c r="AD27" s="376"/>
      <c r="AE27" s="376"/>
      <c r="AF27" s="995"/>
      <c r="AG27" s="995"/>
      <c r="AH27" s="995"/>
      <c r="AI27" s="995"/>
      <c r="AJ27" s="995"/>
      <c r="AK27" s="995"/>
      <c r="AL27" s="995"/>
      <c r="AM27" s="373" t="s">
        <v>500</v>
      </c>
      <c r="AN27" s="373"/>
      <c r="AO27" s="374"/>
    </row>
    <row r="28" spans="1:41" ht="8.25" customHeight="1" x14ac:dyDescent="0.15">
      <c r="A28" s="1025"/>
      <c r="B28" s="1026"/>
      <c r="C28" s="1033" t="s">
        <v>531</v>
      </c>
      <c r="D28" s="1034"/>
      <c r="E28" s="1034"/>
      <c r="F28" s="1034"/>
      <c r="G28" s="1034"/>
      <c r="H28" s="1034"/>
      <c r="I28" s="1034"/>
      <c r="J28" s="1035"/>
      <c r="K28" s="1039" t="s">
        <v>459</v>
      </c>
      <c r="L28" s="1040"/>
      <c r="M28" s="841"/>
      <c r="N28" s="841"/>
      <c r="O28" s="841"/>
      <c r="P28" s="841"/>
      <c r="Q28" s="841"/>
      <c r="R28" s="841"/>
      <c r="S28" s="841"/>
      <c r="T28" s="841"/>
      <c r="U28" s="841"/>
      <c r="V28" s="841"/>
      <c r="W28" s="841"/>
      <c r="X28" s="1029"/>
      <c r="Y28" s="1001" t="s">
        <v>534</v>
      </c>
      <c r="Z28" s="1002"/>
      <c r="AA28" s="1002"/>
      <c r="AB28" s="1003"/>
      <c r="AC28" s="1006" t="s">
        <v>21</v>
      </c>
      <c r="AD28" s="1008" t="s">
        <v>533</v>
      </c>
      <c r="AE28" s="1008"/>
      <c r="AF28" s="1008"/>
      <c r="AG28" s="1008"/>
      <c r="AH28" s="878" t="s">
        <v>21</v>
      </c>
      <c r="AI28" s="996" t="s">
        <v>600</v>
      </c>
      <c r="AJ28" s="996"/>
      <c r="AK28" s="996"/>
      <c r="AL28" s="996"/>
      <c r="AM28" s="996"/>
      <c r="AN28" s="996"/>
      <c r="AO28" s="997"/>
    </row>
    <row r="29" spans="1:41" ht="15.75" customHeight="1" x14ac:dyDescent="0.15">
      <c r="A29" s="1025"/>
      <c r="B29" s="1026"/>
      <c r="C29" s="1036"/>
      <c r="D29" s="1037"/>
      <c r="E29" s="1037"/>
      <c r="F29" s="1037"/>
      <c r="G29" s="1037"/>
      <c r="H29" s="1037"/>
      <c r="I29" s="1037"/>
      <c r="J29" s="1038"/>
      <c r="K29" s="1021"/>
      <c r="L29" s="995"/>
      <c r="M29" s="995"/>
      <c r="N29" s="995"/>
      <c r="O29" s="995"/>
      <c r="P29" s="995"/>
      <c r="Q29" s="995"/>
      <c r="R29" s="995"/>
      <c r="S29" s="995"/>
      <c r="T29" s="995"/>
      <c r="U29" s="995"/>
      <c r="V29" s="995"/>
      <c r="W29" s="995"/>
      <c r="X29" s="1022"/>
      <c r="Y29" s="1004"/>
      <c r="Z29" s="643"/>
      <c r="AA29" s="643"/>
      <c r="AB29" s="1005"/>
      <c r="AC29" s="1007"/>
      <c r="AD29" s="1009"/>
      <c r="AE29" s="1009"/>
      <c r="AF29" s="1009"/>
      <c r="AG29" s="1009"/>
      <c r="AH29" s="879"/>
      <c r="AI29" s="998"/>
      <c r="AJ29" s="998"/>
      <c r="AK29" s="998"/>
      <c r="AL29" s="998"/>
      <c r="AM29" s="998"/>
      <c r="AN29" s="998"/>
      <c r="AO29" s="999"/>
    </row>
    <row r="30" spans="1:41" ht="15.75" customHeight="1" x14ac:dyDescent="0.15">
      <c r="A30" s="1025"/>
      <c r="B30" s="1026"/>
      <c r="C30" s="1041" t="s">
        <v>535</v>
      </c>
      <c r="D30" s="1042"/>
      <c r="E30" s="1042"/>
      <c r="F30" s="1042"/>
      <c r="G30" s="1042"/>
      <c r="H30" s="1042"/>
      <c r="I30" s="1042"/>
      <c r="J30" s="1043"/>
      <c r="K30" s="408" t="s">
        <v>21</v>
      </c>
      <c r="L30" s="377" t="s">
        <v>126</v>
      </c>
      <c r="M30" s="377"/>
      <c r="N30" s="377"/>
      <c r="O30" s="377"/>
      <c r="P30" s="407" t="s">
        <v>21</v>
      </c>
      <c r="Q30" s="377" t="s">
        <v>529</v>
      </c>
      <c r="R30" s="378"/>
      <c r="S30" s="378"/>
      <c r="T30" s="378"/>
      <c r="U30" s="378"/>
      <c r="V30" s="378" t="s">
        <v>656</v>
      </c>
      <c r="W30" s="407" t="s">
        <v>21</v>
      </c>
      <c r="X30" s="377" t="s">
        <v>532</v>
      </c>
      <c r="Y30" s="244"/>
      <c r="Z30" s="244"/>
      <c r="AA30" s="244"/>
      <c r="AB30" s="244"/>
      <c r="AC30" s="263"/>
      <c r="AD30" s="379"/>
      <c r="AE30" s="379"/>
      <c r="AF30" s="379"/>
      <c r="AG30" s="379"/>
      <c r="AH30" s="263"/>
      <c r="AI30" s="380"/>
      <c r="AJ30" s="380"/>
      <c r="AK30" s="380"/>
      <c r="AL30" s="380"/>
      <c r="AM30" s="380"/>
      <c r="AN30" s="380"/>
      <c r="AO30" s="381"/>
    </row>
    <row r="31" spans="1:41" ht="15.75" customHeight="1" x14ac:dyDescent="0.15">
      <c r="A31" s="1027"/>
      <c r="B31" s="1028"/>
      <c r="C31" s="951" t="s">
        <v>657</v>
      </c>
      <c r="D31" s="952"/>
      <c r="E31" s="952"/>
      <c r="F31" s="952"/>
      <c r="G31" s="952"/>
      <c r="H31" s="952"/>
      <c r="I31" s="952"/>
      <c r="J31" s="953"/>
      <c r="K31" s="1016" t="s">
        <v>658</v>
      </c>
      <c r="L31" s="1017"/>
      <c r="M31" s="1017"/>
      <c r="N31" s="1018"/>
      <c r="O31" s="894"/>
      <c r="P31" s="895"/>
      <c r="Q31" s="895"/>
      <c r="R31" s="895"/>
      <c r="S31" s="895"/>
      <c r="T31" s="895"/>
      <c r="U31" s="895"/>
      <c r="V31" s="895"/>
      <c r="W31" s="895"/>
      <c r="X31" s="895"/>
      <c r="Y31" s="956" t="s">
        <v>659</v>
      </c>
      <c r="Z31" s="956"/>
      <c r="AA31" s="956"/>
      <c r="AB31" s="894"/>
      <c r="AC31" s="895"/>
      <c r="AD31" s="895"/>
      <c r="AE31" s="895"/>
      <c r="AF31" s="895"/>
      <c r="AG31" s="895"/>
      <c r="AH31" s="895"/>
      <c r="AI31" s="895"/>
      <c r="AJ31" s="895"/>
      <c r="AK31" s="956" t="s">
        <v>1330</v>
      </c>
      <c r="AL31" s="956"/>
      <c r="AM31" s="956"/>
      <c r="AN31" s="957"/>
      <c r="AO31" s="958"/>
    </row>
    <row r="32" spans="1:41" ht="15.75" customHeight="1" x14ac:dyDescent="0.15">
      <c r="A32" s="211"/>
      <c r="B32" s="211"/>
      <c r="C32" s="382"/>
      <c r="D32" s="382"/>
      <c r="E32" s="382"/>
      <c r="F32" s="382"/>
      <c r="G32" s="382"/>
      <c r="H32" s="382"/>
      <c r="I32" s="382"/>
      <c r="J32" s="382"/>
      <c r="K32" s="954" t="s">
        <v>675</v>
      </c>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36"/>
      <c r="AL32" s="136"/>
      <c r="AM32" s="136"/>
      <c r="AN32" s="136"/>
      <c r="AO32" s="223"/>
    </row>
    <row r="33" spans="1:44" ht="15.75" customHeight="1" x14ac:dyDescent="0.15">
      <c r="A33" s="211"/>
      <c r="B33" s="211"/>
      <c r="C33" s="382"/>
      <c r="D33" s="382"/>
      <c r="E33" s="382"/>
      <c r="F33" s="382"/>
      <c r="H33" s="382"/>
      <c r="I33" s="382"/>
      <c r="J33" s="382"/>
      <c r="K33" s="382"/>
      <c r="L33" s="382"/>
      <c r="M33" s="382"/>
      <c r="N33" s="382"/>
      <c r="O33" s="382"/>
      <c r="P33" s="382"/>
      <c r="Q33" s="382"/>
      <c r="R33" s="382"/>
      <c r="S33" s="382"/>
      <c r="T33" s="382"/>
      <c r="U33" s="382"/>
      <c r="V33" s="382"/>
      <c r="W33" s="382"/>
      <c r="X33" s="382"/>
      <c r="Y33" s="382"/>
      <c r="Z33" s="382"/>
      <c r="AA33" s="382"/>
      <c r="AB33" s="136"/>
      <c r="AC33" s="136"/>
      <c r="AD33" s="136"/>
      <c r="AE33" s="136"/>
      <c r="AF33" s="136"/>
      <c r="AH33" s="383"/>
      <c r="AJ33" s="136"/>
      <c r="AK33" s="136"/>
      <c r="AL33" s="136"/>
      <c r="AM33" s="136"/>
      <c r="AN33" s="136"/>
      <c r="AO33" s="223"/>
    </row>
    <row r="34" spans="1:44" s="145" customFormat="1" ht="18.75" customHeight="1" x14ac:dyDescent="0.25">
      <c r="A34" s="225"/>
      <c r="B34" s="1049" t="s">
        <v>471</v>
      </c>
      <c r="C34" s="1049"/>
      <c r="D34" s="1049"/>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49"/>
      <c r="AM34" s="1049"/>
      <c r="AN34" s="1049"/>
      <c r="AO34" s="1049"/>
      <c r="AP34" s="224"/>
      <c r="AQ34" s="224"/>
      <c r="AR34" s="384"/>
    </row>
    <row r="35" spans="1:44" s="145" customFormat="1" ht="9.75" customHeight="1" x14ac:dyDescent="0.15">
      <c r="A35" s="225"/>
      <c r="B35" s="225"/>
      <c r="C35" s="225"/>
      <c r="D35" s="225"/>
      <c r="E35" s="225"/>
      <c r="F35" s="225"/>
      <c r="G35" s="225"/>
      <c r="H35" s="225"/>
      <c r="I35" s="385"/>
      <c r="J35" s="385"/>
      <c r="K35" s="385"/>
      <c r="L35" s="385"/>
      <c r="M35" s="225"/>
      <c r="N35" s="225"/>
      <c r="O35" s="225"/>
      <c r="P35" s="225"/>
      <c r="Q35" s="225"/>
      <c r="R35" s="225"/>
      <c r="S35" s="225"/>
      <c r="T35" s="225"/>
      <c r="U35" s="221"/>
      <c r="V35" s="221"/>
      <c r="W35" s="221"/>
      <c r="X35" s="221"/>
      <c r="Y35" s="221"/>
      <c r="Z35" s="221"/>
      <c r="AA35" s="221"/>
      <c r="AB35" s="222"/>
      <c r="AC35" s="222"/>
      <c r="AD35" s="222"/>
      <c r="AE35" s="222"/>
      <c r="AF35" s="222"/>
      <c r="AG35" s="222"/>
      <c r="AH35" s="222"/>
      <c r="AI35" s="222"/>
      <c r="AJ35" s="264"/>
      <c r="AK35" s="684" t="s">
        <v>470</v>
      </c>
      <c r="AL35" s="684"/>
      <c r="AM35" s="684"/>
      <c r="AN35" s="684"/>
      <c r="AO35" s="684"/>
      <c r="AP35" s="224"/>
      <c r="AQ35" s="224"/>
      <c r="AR35" s="386"/>
    </row>
    <row r="36" spans="1:44" s="145" customFormat="1" ht="18" customHeight="1" x14ac:dyDescent="0.15">
      <c r="A36" s="898" t="s">
        <v>579</v>
      </c>
      <c r="B36" s="899"/>
      <c r="C36" s="899"/>
      <c r="D36" s="899"/>
      <c r="E36" s="899"/>
      <c r="F36" s="899"/>
      <c r="G36" s="899"/>
      <c r="H36" s="900"/>
      <c r="I36" s="907" t="s">
        <v>569</v>
      </c>
      <c r="J36" s="908"/>
      <c r="K36" s="908"/>
      <c r="L36" s="908"/>
      <c r="M36" s="908"/>
      <c r="N36" s="909"/>
      <c r="O36" s="915" t="s">
        <v>570</v>
      </c>
      <c r="P36" s="916"/>
      <c r="Q36" s="916"/>
      <c r="R36" s="916"/>
      <c r="S36" s="916"/>
      <c r="T36" s="917"/>
      <c r="U36" s="923" t="s">
        <v>606</v>
      </c>
      <c r="V36" s="899"/>
      <c r="W36" s="899"/>
      <c r="X36" s="899"/>
      <c r="Y36" s="899"/>
      <c r="Z36" s="900"/>
      <c r="AA36" s="926" t="s">
        <v>629</v>
      </c>
      <c r="AB36" s="916"/>
      <c r="AC36" s="916"/>
      <c r="AD36" s="927"/>
      <c r="AE36" s="926" t="s">
        <v>615</v>
      </c>
      <c r="AF36" s="916"/>
      <c r="AG36" s="916"/>
      <c r="AH36" s="927"/>
      <c r="AI36" s="926" t="s">
        <v>634</v>
      </c>
      <c r="AJ36" s="916"/>
      <c r="AK36" s="916"/>
      <c r="AL36" s="916"/>
      <c r="AM36" s="916"/>
      <c r="AN36" s="916"/>
      <c r="AO36" s="927"/>
      <c r="AP36" s="266"/>
      <c r="AQ36" s="266"/>
    </row>
    <row r="37" spans="1:44" s="145" customFormat="1" ht="18" customHeight="1" x14ac:dyDescent="0.15">
      <c r="A37" s="901"/>
      <c r="B37" s="902"/>
      <c r="C37" s="902"/>
      <c r="D37" s="902"/>
      <c r="E37" s="902"/>
      <c r="F37" s="902"/>
      <c r="G37" s="902"/>
      <c r="H37" s="903"/>
      <c r="I37" s="910"/>
      <c r="J37" s="911"/>
      <c r="K37" s="911"/>
      <c r="L37" s="911"/>
      <c r="M37" s="911"/>
      <c r="N37" s="912"/>
      <c r="O37" s="918"/>
      <c r="P37" s="641"/>
      <c r="Q37" s="641"/>
      <c r="R37" s="641"/>
      <c r="S37" s="641"/>
      <c r="T37" s="919"/>
      <c r="U37" s="924"/>
      <c r="V37" s="902"/>
      <c r="W37" s="902"/>
      <c r="X37" s="902"/>
      <c r="Y37" s="902"/>
      <c r="Z37" s="903"/>
      <c r="AA37" s="928"/>
      <c r="AB37" s="641"/>
      <c r="AC37" s="641"/>
      <c r="AD37" s="929"/>
      <c r="AE37" s="928"/>
      <c r="AF37" s="641"/>
      <c r="AG37" s="641"/>
      <c r="AH37" s="929"/>
      <c r="AI37" s="928"/>
      <c r="AJ37" s="641"/>
      <c r="AK37" s="641"/>
      <c r="AL37" s="641"/>
      <c r="AM37" s="641"/>
      <c r="AN37" s="641"/>
      <c r="AO37" s="929"/>
      <c r="AP37" s="266"/>
      <c r="AQ37" s="266"/>
    </row>
    <row r="38" spans="1:44" s="145" customFormat="1" ht="18" customHeight="1" x14ac:dyDescent="0.15">
      <c r="A38" s="901"/>
      <c r="B38" s="902"/>
      <c r="C38" s="902"/>
      <c r="D38" s="902"/>
      <c r="E38" s="902"/>
      <c r="F38" s="902"/>
      <c r="G38" s="902"/>
      <c r="H38" s="903"/>
      <c r="I38" s="910"/>
      <c r="J38" s="911"/>
      <c r="K38" s="911"/>
      <c r="L38" s="911"/>
      <c r="M38" s="911"/>
      <c r="N38" s="912"/>
      <c r="O38" s="918"/>
      <c r="P38" s="641"/>
      <c r="Q38" s="641"/>
      <c r="R38" s="641"/>
      <c r="S38" s="641"/>
      <c r="T38" s="919"/>
      <c r="U38" s="924"/>
      <c r="V38" s="902"/>
      <c r="W38" s="902"/>
      <c r="X38" s="902"/>
      <c r="Y38" s="902"/>
      <c r="Z38" s="903"/>
      <c r="AA38" s="928"/>
      <c r="AB38" s="641"/>
      <c r="AC38" s="641"/>
      <c r="AD38" s="929"/>
      <c r="AE38" s="928"/>
      <c r="AF38" s="641"/>
      <c r="AG38" s="641"/>
      <c r="AH38" s="929"/>
      <c r="AI38" s="928"/>
      <c r="AJ38" s="641"/>
      <c r="AK38" s="641"/>
      <c r="AL38" s="641"/>
      <c r="AM38" s="641"/>
      <c r="AN38" s="641"/>
      <c r="AO38" s="929"/>
      <c r="AP38" s="266"/>
      <c r="AQ38" s="266"/>
    </row>
    <row r="39" spans="1:44" s="145" customFormat="1" ht="18" customHeight="1" x14ac:dyDescent="0.15">
      <c r="A39" s="904"/>
      <c r="B39" s="905"/>
      <c r="C39" s="905"/>
      <c r="D39" s="905"/>
      <c r="E39" s="905"/>
      <c r="F39" s="905"/>
      <c r="G39" s="905"/>
      <c r="H39" s="906"/>
      <c r="I39" s="913"/>
      <c r="J39" s="662"/>
      <c r="K39" s="662"/>
      <c r="L39" s="662"/>
      <c r="M39" s="662"/>
      <c r="N39" s="914"/>
      <c r="O39" s="920"/>
      <c r="P39" s="921"/>
      <c r="Q39" s="921"/>
      <c r="R39" s="921"/>
      <c r="S39" s="921"/>
      <c r="T39" s="922"/>
      <c r="U39" s="925"/>
      <c r="V39" s="905"/>
      <c r="W39" s="905"/>
      <c r="X39" s="905"/>
      <c r="Y39" s="905"/>
      <c r="Z39" s="906"/>
      <c r="AA39" s="930"/>
      <c r="AB39" s="921"/>
      <c r="AC39" s="921"/>
      <c r="AD39" s="931"/>
      <c r="AE39" s="930"/>
      <c r="AF39" s="921"/>
      <c r="AG39" s="921"/>
      <c r="AH39" s="931"/>
      <c r="AI39" s="930"/>
      <c r="AJ39" s="921"/>
      <c r="AK39" s="921"/>
      <c r="AL39" s="921"/>
      <c r="AM39" s="921"/>
      <c r="AN39" s="921"/>
      <c r="AO39" s="931"/>
      <c r="AP39" s="266"/>
      <c r="AQ39" s="266"/>
    </row>
    <row r="40" spans="1:44" s="145" customFormat="1" ht="49.5" customHeight="1" x14ac:dyDescent="0.15">
      <c r="A40" s="983" t="s">
        <v>1404</v>
      </c>
      <c r="B40" s="984"/>
      <c r="C40" s="984"/>
      <c r="D40" s="984"/>
      <c r="E40" s="984"/>
      <c r="F40" s="984"/>
      <c r="G40" s="346">
        <f>H18</f>
        <v>1</v>
      </c>
      <c r="H40" s="346" t="s">
        <v>583</v>
      </c>
      <c r="I40" s="932">
        <f>C20+V20</f>
        <v>0</v>
      </c>
      <c r="J40" s="933"/>
      <c r="K40" s="933"/>
      <c r="L40" s="933"/>
      <c r="M40" s="933"/>
      <c r="N40" s="934"/>
      <c r="O40" s="935" t="e">
        <f>J20+(V20*J20/C20)</f>
        <v>#DIV/0!</v>
      </c>
      <c r="P40" s="936"/>
      <c r="Q40" s="936"/>
      <c r="R40" s="936"/>
      <c r="S40" s="936"/>
      <c r="T40" s="937"/>
      <c r="U40" s="938" t="e">
        <f>I40-O40</f>
        <v>#DIV/0!</v>
      </c>
      <c r="V40" s="933"/>
      <c r="W40" s="933"/>
      <c r="X40" s="933"/>
      <c r="Y40" s="933"/>
      <c r="Z40" s="939"/>
      <c r="AA40" s="940" t="e">
        <f>要件確認書!K20</f>
        <v>#DIV/0!</v>
      </c>
      <c r="AB40" s="941"/>
      <c r="AC40" s="941"/>
      <c r="AD40" s="942"/>
      <c r="AE40" s="943">
        <v>0.33333333333333298</v>
      </c>
      <c r="AF40" s="941"/>
      <c r="AG40" s="941"/>
      <c r="AH40" s="942"/>
      <c r="AI40" s="932" t="e">
        <f>AJ21</f>
        <v>#DIV/0!</v>
      </c>
      <c r="AJ40" s="933"/>
      <c r="AK40" s="933"/>
      <c r="AL40" s="933"/>
      <c r="AM40" s="933"/>
      <c r="AN40" s="933"/>
      <c r="AO40" s="939"/>
      <c r="AR40" s="387"/>
    </row>
    <row r="41" spans="1:44" s="145" customFormat="1" ht="24" customHeight="1" x14ac:dyDescent="0.15">
      <c r="A41" s="983" t="s">
        <v>472</v>
      </c>
      <c r="B41" s="984"/>
      <c r="C41" s="984"/>
      <c r="D41" s="984"/>
      <c r="E41" s="984"/>
      <c r="F41" s="984"/>
      <c r="G41" s="984"/>
      <c r="H41" s="992"/>
      <c r="I41" s="985"/>
      <c r="J41" s="986"/>
      <c r="K41" s="986"/>
      <c r="L41" s="986"/>
      <c r="M41" s="986"/>
      <c r="N41" s="986"/>
      <c r="O41" s="1044"/>
      <c r="P41" s="986"/>
      <c r="Q41" s="986"/>
      <c r="R41" s="986"/>
      <c r="S41" s="986"/>
      <c r="T41" s="1045"/>
      <c r="U41" s="1046">
        <f>I41-O41</f>
        <v>0</v>
      </c>
      <c r="V41" s="1047"/>
      <c r="W41" s="1047"/>
      <c r="X41" s="1047"/>
      <c r="Y41" s="1047"/>
      <c r="Z41" s="1048"/>
      <c r="AA41" s="979" t="e">
        <f>AA40</f>
        <v>#DIV/0!</v>
      </c>
      <c r="AB41" s="980"/>
      <c r="AC41" s="980"/>
      <c r="AD41" s="981"/>
      <c r="AE41" s="982">
        <f>AE40</f>
        <v>0.33333333333333298</v>
      </c>
      <c r="AF41" s="980"/>
      <c r="AG41" s="980"/>
      <c r="AH41" s="981"/>
      <c r="AI41" s="985"/>
      <c r="AJ41" s="986"/>
      <c r="AK41" s="986"/>
      <c r="AL41" s="986"/>
      <c r="AM41" s="986"/>
      <c r="AN41" s="986"/>
      <c r="AO41" s="987"/>
      <c r="AP41" s="266"/>
      <c r="AQ41" s="266"/>
    </row>
    <row r="42" spans="1:44" s="145" customFormat="1" ht="15" customHeight="1" x14ac:dyDescent="0.15">
      <c r="A42" s="225"/>
      <c r="B42" s="225"/>
      <c r="C42" s="225"/>
      <c r="D42" s="225"/>
      <c r="E42" s="225"/>
      <c r="F42" s="225"/>
      <c r="G42" s="225"/>
      <c r="H42" s="225"/>
      <c r="I42" s="385"/>
      <c r="J42" s="385"/>
      <c r="K42" s="385"/>
      <c r="L42" s="385"/>
      <c r="M42" s="225"/>
      <c r="N42" s="225"/>
      <c r="O42" s="225"/>
      <c r="P42" s="225"/>
      <c r="Q42" s="225"/>
      <c r="R42" s="225"/>
      <c r="S42" s="225"/>
      <c r="T42" s="225"/>
      <c r="U42" s="221"/>
      <c r="V42" s="221"/>
      <c r="W42" s="221"/>
      <c r="X42" s="221"/>
      <c r="Y42" s="221"/>
      <c r="Z42" s="221"/>
      <c r="AA42" s="221"/>
      <c r="AB42" s="222"/>
      <c r="AC42" s="222"/>
      <c r="AD42" s="222"/>
      <c r="AE42" s="222"/>
      <c r="AF42" s="222"/>
      <c r="AG42" s="222"/>
      <c r="AH42" s="222"/>
      <c r="AI42" s="222"/>
      <c r="AJ42" s="264"/>
      <c r="AK42" s="264"/>
      <c r="AL42" s="264"/>
      <c r="AM42" s="264"/>
      <c r="AN42" s="264"/>
      <c r="AO42" s="264"/>
      <c r="AP42" s="224"/>
      <c r="AQ42" s="224"/>
    </row>
    <row r="43" spans="1:44" s="145" customFormat="1" ht="9" customHeight="1" x14ac:dyDescent="0.15">
      <c r="A43" s="225"/>
      <c r="B43" s="225"/>
      <c r="C43" s="947" t="s">
        <v>475</v>
      </c>
      <c r="D43" s="947"/>
      <c r="E43" s="947"/>
      <c r="F43" s="947"/>
      <c r="G43" s="947"/>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224"/>
      <c r="AQ43" s="224"/>
    </row>
    <row r="44" spans="1:44" s="145" customFormat="1" ht="9" customHeight="1" x14ac:dyDescent="0.15">
      <c r="A44" s="225"/>
      <c r="B44" s="225"/>
      <c r="C44" s="225"/>
      <c r="D44" s="225"/>
      <c r="E44" s="225"/>
      <c r="F44" s="225"/>
      <c r="G44" s="225"/>
      <c r="H44" s="225"/>
      <c r="I44" s="385"/>
      <c r="J44" s="385"/>
      <c r="K44" s="385"/>
      <c r="L44" s="385"/>
      <c r="M44" s="225"/>
      <c r="N44" s="225"/>
      <c r="O44" s="225"/>
      <c r="P44" s="225"/>
      <c r="Q44" s="225"/>
      <c r="R44" s="225"/>
      <c r="S44" s="225"/>
      <c r="T44" s="225"/>
      <c r="U44" s="221"/>
      <c r="V44" s="221"/>
      <c r="W44" s="221"/>
      <c r="X44" s="221"/>
      <c r="Y44" s="221"/>
      <c r="Z44" s="221"/>
      <c r="AA44" s="221"/>
      <c r="AB44" s="222"/>
      <c r="AC44" s="222"/>
      <c r="AD44" s="222"/>
      <c r="AE44" s="222"/>
      <c r="AF44" s="222"/>
      <c r="AG44" s="222"/>
      <c r="AH44" s="222"/>
      <c r="AI44" s="222"/>
      <c r="AJ44" s="264"/>
      <c r="AK44" s="264"/>
      <c r="AL44" s="264"/>
      <c r="AM44" s="264"/>
      <c r="AN44" s="264"/>
      <c r="AO44" s="264"/>
      <c r="AP44" s="224"/>
      <c r="AQ44" s="224"/>
    </row>
    <row r="45" spans="1:44" s="145" customFormat="1" ht="21.75" customHeight="1" x14ac:dyDescent="0.15">
      <c r="A45" s="225"/>
      <c r="B45" s="225"/>
      <c r="C45" s="945" t="s">
        <v>476</v>
      </c>
      <c r="D45" s="945"/>
      <c r="E45" s="945"/>
      <c r="F45" s="946"/>
      <c r="G45" s="946"/>
      <c r="H45" s="946"/>
      <c r="I45" s="946"/>
      <c r="J45" s="946"/>
      <c r="K45" s="946"/>
      <c r="L45" s="946"/>
      <c r="M45" s="946"/>
      <c r="N45" s="946"/>
      <c r="O45" s="946"/>
      <c r="P45" s="946"/>
      <c r="Q45" s="946"/>
      <c r="R45" s="946"/>
      <c r="S45" s="946"/>
      <c r="T45" s="946"/>
      <c r="U45" s="946"/>
      <c r="V45" s="221"/>
      <c r="W45" s="217" t="s">
        <v>477</v>
      </c>
      <c r="Z45" s="993"/>
      <c r="AA45" s="993"/>
      <c r="AB45" s="993"/>
      <c r="AC45" s="993"/>
      <c r="AD45" s="993"/>
      <c r="AE45" s="993"/>
      <c r="AF45" s="993"/>
      <c r="AG45" s="993"/>
      <c r="AH45" s="993"/>
      <c r="AI45" s="993"/>
      <c r="AJ45" s="993"/>
      <c r="AK45" s="993"/>
      <c r="AL45" s="993"/>
      <c r="AM45" s="993"/>
      <c r="AN45" s="993"/>
      <c r="AO45" s="993"/>
      <c r="AP45" s="224"/>
      <c r="AQ45" s="224"/>
    </row>
    <row r="46" spans="1:44" s="145" customFormat="1" ht="21.75" customHeight="1" x14ac:dyDescent="0.15">
      <c r="A46" s="225"/>
      <c r="B46" s="225"/>
      <c r="C46" s="991" t="s">
        <v>476</v>
      </c>
      <c r="D46" s="991"/>
      <c r="E46" s="991"/>
      <c r="F46" s="949"/>
      <c r="G46" s="949"/>
      <c r="H46" s="949"/>
      <c r="I46" s="949"/>
      <c r="J46" s="949"/>
      <c r="K46" s="949"/>
      <c r="L46" s="949"/>
      <c r="M46" s="949"/>
      <c r="N46" s="949"/>
      <c r="O46" s="949"/>
      <c r="P46" s="949"/>
      <c r="Q46" s="949"/>
      <c r="R46" s="949"/>
      <c r="S46" s="949"/>
      <c r="T46" s="949"/>
      <c r="U46" s="949"/>
      <c r="V46" s="221"/>
      <c r="W46" s="372" t="s">
        <v>477</v>
      </c>
      <c r="X46" s="388"/>
      <c r="Y46" s="388"/>
      <c r="Z46" s="994"/>
      <c r="AA46" s="994"/>
      <c r="AB46" s="994"/>
      <c r="AC46" s="994"/>
      <c r="AD46" s="994"/>
      <c r="AE46" s="994"/>
      <c r="AF46" s="994"/>
      <c r="AG46" s="994"/>
      <c r="AH46" s="994"/>
      <c r="AI46" s="994"/>
      <c r="AJ46" s="994"/>
      <c r="AK46" s="994"/>
      <c r="AL46" s="994"/>
      <c r="AM46" s="994"/>
      <c r="AN46" s="994"/>
      <c r="AO46" s="994"/>
      <c r="AP46" s="224"/>
      <c r="AQ46" s="224"/>
    </row>
    <row r="47" spans="1:44" s="145" customFormat="1" ht="9" customHeight="1" x14ac:dyDescent="0.15">
      <c r="A47" s="225"/>
      <c r="B47" s="225"/>
      <c r="C47" s="225"/>
      <c r="D47" s="225"/>
      <c r="E47" s="225"/>
      <c r="F47" s="225"/>
      <c r="G47" s="225"/>
      <c r="H47" s="225"/>
      <c r="I47" s="385"/>
      <c r="J47" s="385"/>
      <c r="K47" s="385"/>
      <c r="L47" s="385"/>
      <c r="M47" s="225"/>
      <c r="N47" s="225"/>
      <c r="O47" s="225"/>
      <c r="P47" s="225"/>
      <c r="Q47" s="225"/>
      <c r="R47" s="225"/>
      <c r="S47" s="225"/>
      <c r="T47" s="225"/>
      <c r="U47" s="221"/>
      <c r="V47" s="221"/>
      <c r="W47" s="221"/>
      <c r="X47" s="221"/>
      <c r="Y47" s="221"/>
      <c r="Z47" s="221"/>
      <c r="AA47" s="221"/>
      <c r="AB47" s="222"/>
      <c r="AC47" s="222"/>
      <c r="AD47" s="222"/>
      <c r="AE47" s="222"/>
      <c r="AF47" s="222"/>
      <c r="AG47" s="222"/>
      <c r="AH47" s="222"/>
      <c r="AI47" s="222"/>
      <c r="AJ47" s="264"/>
      <c r="AK47" s="264"/>
      <c r="AL47" s="264"/>
      <c r="AM47" s="264"/>
      <c r="AN47" s="264"/>
      <c r="AO47" s="264"/>
      <c r="AP47" s="224"/>
      <c r="AQ47" s="224"/>
    </row>
    <row r="48" spans="1:44" s="145" customFormat="1" ht="11.25" customHeight="1" x14ac:dyDescent="0.15">
      <c r="A48" s="225"/>
      <c r="B48" s="225"/>
      <c r="C48" s="950" t="s">
        <v>473</v>
      </c>
      <c r="D48" s="950"/>
      <c r="E48" s="950"/>
      <c r="F48" s="950"/>
      <c r="G48" s="950"/>
      <c r="H48" s="950"/>
      <c r="I48" s="950"/>
      <c r="J48" s="950"/>
      <c r="K48" s="950"/>
      <c r="L48" s="950"/>
      <c r="M48" s="950"/>
      <c r="N48" s="950"/>
      <c r="O48" s="950"/>
      <c r="P48" s="225"/>
      <c r="Q48" s="225"/>
      <c r="R48" s="225"/>
      <c r="S48" s="225"/>
      <c r="T48" s="225"/>
      <c r="U48" s="221"/>
      <c r="V48" s="221"/>
      <c r="W48" s="221"/>
      <c r="X48" s="221"/>
      <c r="Y48" s="221"/>
      <c r="Z48" s="221"/>
      <c r="AA48" s="221"/>
      <c r="AB48" s="222"/>
      <c r="AC48" s="222"/>
      <c r="AD48" s="222"/>
      <c r="AE48" s="222"/>
      <c r="AF48" s="222"/>
      <c r="AG48" s="222"/>
      <c r="AH48" s="222"/>
      <c r="AI48" s="222"/>
      <c r="AJ48" s="264"/>
      <c r="AK48" s="264"/>
      <c r="AL48" s="264"/>
      <c r="AM48" s="264"/>
      <c r="AN48" s="264"/>
      <c r="AO48" s="264"/>
      <c r="AP48" s="224"/>
      <c r="AQ48" s="224"/>
    </row>
    <row r="49" spans="1:43" s="145" customFormat="1" ht="11.25" customHeight="1" x14ac:dyDescent="0.15">
      <c r="A49" s="225"/>
      <c r="B49" s="225"/>
      <c r="C49" s="950" t="s">
        <v>501</v>
      </c>
      <c r="D49" s="950"/>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224"/>
      <c r="AQ49" s="224"/>
    </row>
    <row r="50" spans="1:43" s="145" customFormat="1" ht="11.25" customHeight="1" x14ac:dyDescent="0.15">
      <c r="A50" s="225"/>
      <c r="B50" s="225"/>
      <c r="C50" s="897" t="s">
        <v>474</v>
      </c>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224"/>
      <c r="AQ50" s="224"/>
    </row>
    <row r="51" spans="1:43" s="145" customFormat="1" ht="11.25" customHeight="1" x14ac:dyDescent="0.15">
      <c r="A51" s="225"/>
      <c r="B51" s="225"/>
      <c r="C51" s="897" t="s">
        <v>571</v>
      </c>
      <c r="D51" s="897"/>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c r="AD51" s="897"/>
      <c r="AE51" s="897"/>
      <c r="AF51" s="897"/>
      <c r="AG51" s="897"/>
      <c r="AH51" s="897"/>
      <c r="AI51" s="897"/>
      <c r="AJ51" s="897"/>
      <c r="AK51" s="897"/>
      <c r="AL51" s="897"/>
      <c r="AM51" s="897"/>
      <c r="AN51" s="897"/>
      <c r="AO51" s="897"/>
      <c r="AP51" s="224"/>
      <c r="AQ51" s="224"/>
    </row>
    <row r="52" spans="1:43" ht="15.75" customHeight="1" x14ac:dyDescent="0.15">
      <c r="A52" s="211"/>
      <c r="B52" s="211"/>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136"/>
      <c r="AC52" s="136"/>
      <c r="AD52" s="136"/>
      <c r="AE52" s="136"/>
      <c r="AF52" s="136"/>
      <c r="AJ52" s="136"/>
      <c r="AK52" s="136"/>
      <c r="AL52" s="136"/>
      <c r="AM52" s="136"/>
      <c r="AN52" s="136"/>
      <c r="AO52" s="223"/>
    </row>
    <row r="53" spans="1:43" ht="20.100000000000001" customHeight="1" x14ac:dyDescent="0.15">
      <c r="A53" s="391"/>
      <c r="B53" s="948" t="s">
        <v>580</v>
      </c>
      <c r="C53" s="948"/>
      <c r="D53" s="948"/>
      <c r="E53" s="948"/>
      <c r="F53" s="948"/>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c r="AL53" s="948"/>
      <c r="AM53" s="948"/>
      <c r="AN53" s="948"/>
      <c r="AO53" s="948"/>
      <c r="AP53" s="392"/>
    </row>
    <row r="54" spans="1:43" ht="12.75" customHeight="1" x14ac:dyDescent="0.15">
      <c r="A54" s="391"/>
      <c r="B54" s="990"/>
      <c r="C54" s="990"/>
      <c r="D54" s="990"/>
      <c r="E54" s="990"/>
      <c r="F54" s="990"/>
      <c r="G54" s="990"/>
      <c r="H54" s="990"/>
      <c r="I54" s="990"/>
      <c r="J54" s="990"/>
      <c r="K54" s="990"/>
      <c r="L54" s="990"/>
      <c r="M54" s="990"/>
      <c r="N54" s="990"/>
      <c r="O54" s="990"/>
      <c r="P54" s="990"/>
      <c r="Q54" s="990"/>
      <c r="R54" s="990"/>
      <c r="S54" s="990"/>
      <c r="T54" s="990"/>
      <c r="U54" s="990"/>
      <c r="V54" s="990"/>
      <c r="W54" s="990"/>
      <c r="X54" s="990"/>
      <c r="Y54" s="990"/>
      <c r="Z54" s="990"/>
      <c r="AA54" s="990"/>
      <c r="AB54" s="990"/>
      <c r="AC54" s="990"/>
      <c r="AD54" s="990"/>
      <c r="AE54" s="990"/>
      <c r="AF54" s="990"/>
      <c r="AG54" s="990"/>
      <c r="AH54" s="990"/>
      <c r="AI54" s="990"/>
      <c r="AJ54" s="990"/>
      <c r="AK54" s="990"/>
      <c r="AL54" s="990"/>
      <c r="AM54" s="990"/>
      <c r="AN54" s="990"/>
      <c r="AO54" s="990"/>
      <c r="AP54" s="136"/>
    </row>
    <row r="55" spans="1:43" ht="21" customHeight="1" x14ac:dyDescent="0.15">
      <c r="A55" s="393" t="s">
        <v>32</v>
      </c>
      <c r="B55" s="394"/>
      <c r="C55" s="394"/>
      <c r="D55" s="394"/>
      <c r="E55" s="394"/>
      <c r="F55" s="394"/>
      <c r="G55" s="395"/>
      <c r="H55" s="894"/>
      <c r="I55" s="895"/>
      <c r="J55" s="895"/>
      <c r="K55" s="895"/>
      <c r="L55" s="895"/>
      <c r="M55" s="895"/>
      <c r="N55" s="895"/>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95"/>
      <c r="AN55" s="895"/>
      <c r="AO55" s="896"/>
      <c r="AP55" s="396"/>
    </row>
    <row r="56" spans="1:43" ht="21" customHeight="1" x14ac:dyDescent="0.15">
      <c r="A56" s="873" t="s">
        <v>21</v>
      </c>
      <c r="B56" s="874" t="s">
        <v>598</v>
      </c>
      <c r="C56" s="874"/>
      <c r="D56" s="874"/>
      <c r="E56" s="874"/>
      <c r="F56" s="874"/>
      <c r="G56" s="874"/>
      <c r="H56" s="876"/>
      <c r="I56" s="875" t="s">
        <v>21</v>
      </c>
      <c r="J56" s="1011" t="s">
        <v>1469</v>
      </c>
      <c r="K56" s="1011"/>
      <c r="L56" s="1011"/>
      <c r="M56" s="1011"/>
      <c r="N56" s="1011"/>
      <c r="O56" s="1011"/>
      <c r="P56" s="454"/>
      <c r="Q56" s="455" t="s">
        <v>21</v>
      </c>
      <c r="R56" s="464" t="s">
        <v>1453</v>
      </c>
      <c r="S56" s="465"/>
      <c r="T56" s="465"/>
      <c r="U56" s="465"/>
      <c r="V56" s="465"/>
      <c r="W56" s="465"/>
      <c r="X56" s="456"/>
      <c r="Y56" s="455" t="s">
        <v>0</v>
      </c>
      <c r="Z56" s="464" t="s">
        <v>1452</v>
      </c>
      <c r="AA56" s="465"/>
      <c r="AB56" s="465"/>
      <c r="AC56" s="458"/>
      <c r="AD56" s="465"/>
      <c r="AE56" s="465"/>
      <c r="AF56" s="456"/>
      <c r="AG56" s="456"/>
      <c r="AH56" s="455" t="s">
        <v>21</v>
      </c>
      <c r="AI56" s="464" t="s">
        <v>1461</v>
      </c>
      <c r="AJ56" s="465"/>
      <c r="AK56" s="457"/>
      <c r="AL56" s="456"/>
      <c r="AM56" s="465"/>
      <c r="AN56" s="465"/>
      <c r="AO56" s="457"/>
      <c r="AP56" s="262"/>
    </row>
    <row r="57" spans="1:43" ht="18.600000000000001" customHeight="1" x14ac:dyDescent="0.15">
      <c r="A57" s="873"/>
      <c r="B57" s="874"/>
      <c r="C57" s="874"/>
      <c r="D57" s="874"/>
      <c r="E57" s="874"/>
      <c r="F57" s="874"/>
      <c r="G57" s="874"/>
      <c r="H57" s="877"/>
      <c r="I57" s="875"/>
      <c r="J57" s="1012"/>
      <c r="K57" s="1012"/>
      <c r="L57" s="1012"/>
      <c r="M57" s="1012"/>
      <c r="N57" s="1012"/>
      <c r="O57" s="1012"/>
      <c r="P57" s="370"/>
      <c r="Q57" s="459" t="s">
        <v>21</v>
      </c>
      <c r="R57" s="460" t="s">
        <v>1454</v>
      </c>
      <c r="S57" s="397"/>
      <c r="T57" s="397"/>
      <c r="U57" s="397"/>
      <c r="V57" s="397"/>
      <c r="W57" s="397"/>
      <c r="X57" s="397"/>
      <c r="Y57" s="459" t="s">
        <v>21</v>
      </c>
      <c r="Z57" s="460" t="s">
        <v>1455</v>
      </c>
      <c r="AA57" s="397"/>
      <c r="AB57" s="461"/>
      <c r="AC57" s="461"/>
      <c r="AD57" s="461"/>
      <c r="AE57" s="397"/>
      <c r="AF57" s="397"/>
      <c r="AG57" s="397"/>
      <c r="AH57" s="397"/>
      <c r="AI57" s="397"/>
      <c r="AJ57" s="461"/>
      <c r="AK57" s="461"/>
      <c r="AL57" s="397"/>
      <c r="AM57" s="397"/>
      <c r="AN57" s="461"/>
      <c r="AO57" s="463"/>
    </row>
    <row r="58" spans="1:43" s="185" customFormat="1" ht="10.5" customHeight="1" x14ac:dyDescent="0.15">
      <c r="Q58" s="398"/>
      <c r="R58" s="398"/>
      <c r="S58" s="398"/>
      <c r="T58" s="944"/>
      <c r="U58" s="944"/>
      <c r="V58" s="944"/>
      <c r="W58" s="944"/>
      <c r="X58" s="944"/>
      <c r="Y58" s="944"/>
      <c r="Z58" s="944"/>
      <c r="AA58" s="944"/>
      <c r="AB58" s="944"/>
      <c r="AC58" s="944"/>
      <c r="AD58" s="944"/>
      <c r="AE58" s="944"/>
      <c r="AF58" s="944"/>
      <c r="AG58" s="944"/>
      <c r="AH58" s="398"/>
      <c r="AI58" s="398"/>
      <c r="AJ58" s="872"/>
      <c r="AK58" s="872"/>
      <c r="AL58" s="872"/>
      <c r="AM58" s="872"/>
      <c r="AN58" s="872"/>
      <c r="AO58" s="872"/>
    </row>
    <row r="59" spans="1:43" s="185" customFormat="1" ht="10.5" customHeight="1" x14ac:dyDescent="0.15">
      <c r="A59" s="185" t="s">
        <v>590</v>
      </c>
      <c r="C59" s="398"/>
      <c r="D59" s="398"/>
      <c r="E59" s="398"/>
      <c r="F59" s="398"/>
      <c r="G59" s="398"/>
      <c r="H59" s="398"/>
      <c r="I59" s="398"/>
      <c r="J59" s="398"/>
      <c r="K59" s="398"/>
      <c r="L59" s="398"/>
      <c r="M59" s="398"/>
      <c r="N59" s="398"/>
      <c r="O59" s="398"/>
      <c r="Q59" s="398"/>
      <c r="R59" s="398"/>
      <c r="S59" s="398"/>
      <c r="T59" s="399"/>
      <c r="U59" s="399"/>
      <c r="V59" s="399"/>
      <c r="W59" s="399"/>
      <c r="X59" s="399"/>
      <c r="Y59" s="399"/>
      <c r="Z59" s="399"/>
      <c r="AA59" s="399"/>
      <c r="AB59" s="399"/>
      <c r="AC59" s="399"/>
      <c r="AD59" s="399"/>
      <c r="AE59" s="399"/>
      <c r="AF59" s="399"/>
      <c r="AG59" s="399"/>
      <c r="AH59" s="398"/>
      <c r="AI59" s="398"/>
      <c r="AJ59" s="400"/>
      <c r="AK59" s="400"/>
      <c r="AL59" s="400"/>
      <c r="AM59" s="400"/>
      <c r="AN59" s="400"/>
      <c r="AO59" s="400"/>
    </row>
    <row r="60" spans="1:43" s="185" customFormat="1" ht="10.5" customHeight="1" x14ac:dyDescent="0.15">
      <c r="A60" s="185" t="s">
        <v>591</v>
      </c>
    </row>
    <row r="61" spans="1:43" s="185" customFormat="1" ht="10.5" customHeight="1" x14ac:dyDescent="0.15"/>
    <row r="62" spans="1:43" s="185" customFormat="1" ht="10.5" customHeight="1" x14ac:dyDescent="0.15"/>
    <row r="63" spans="1:43" s="185" customFormat="1" ht="20.25" customHeight="1" x14ac:dyDescent="0.15">
      <c r="A63" s="893"/>
      <c r="B63" s="893"/>
      <c r="C63" s="893"/>
      <c r="D63" s="893"/>
      <c r="E63" s="893"/>
      <c r="F63" s="893"/>
      <c r="G63" s="893"/>
      <c r="H63" s="893"/>
      <c r="I63" s="893"/>
      <c r="J63" s="893"/>
      <c r="K63" s="893"/>
      <c r="L63" s="893"/>
      <c r="M63" s="893"/>
      <c r="N63" s="893"/>
      <c r="O63" s="893"/>
      <c r="P63" s="893"/>
      <c r="Q63" s="893"/>
      <c r="R63" s="893"/>
      <c r="S63" s="893"/>
      <c r="T63" s="893"/>
      <c r="U63" s="893"/>
      <c r="V63" s="893"/>
      <c r="W63" s="893"/>
      <c r="X63" s="893"/>
      <c r="Y63" s="893"/>
      <c r="Z63" s="893"/>
      <c r="AA63" s="893"/>
      <c r="AB63" s="893"/>
      <c r="AC63" s="401"/>
      <c r="AD63" s="401"/>
      <c r="AE63" s="401"/>
      <c r="AF63" s="401"/>
      <c r="AG63" s="401"/>
      <c r="AH63" s="401"/>
      <c r="AI63" s="401"/>
      <c r="AJ63" s="401"/>
      <c r="AK63" s="401"/>
      <c r="AL63" s="401"/>
      <c r="AM63" s="401"/>
      <c r="AN63" s="401"/>
      <c r="AO63" s="401"/>
    </row>
    <row r="64" spans="1:43" s="185" customFormat="1" ht="10.5" customHeight="1" x14ac:dyDescent="0.15"/>
    <row r="65" spans="2:41" s="185" customFormat="1" ht="20.25" customHeight="1" x14ac:dyDescent="0.15">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row>
    <row r="66" spans="2:41" s="185" customFormat="1" ht="10.5" customHeight="1" x14ac:dyDescent="0.15">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row>
    <row r="69" spans="2:41" x14ac:dyDescent="0.15">
      <c r="G69" s="402"/>
      <c r="S69" s="133" t="s">
        <v>549</v>
      </c>
    </row>
    <row r="79" spans="2:41" x14ac:dyDescent="0.15">
      <c r="N79" s="403" t="s">
        <v>0</v>
      </c>
    </row>
    <row r="80" spans="2:41" x14ac:dyDescent="0.15">
      <c r="N80" s="403" t="s">
        <v>550</v>
      </c>
    </row>
    <row r="82" spans="14:326" x14ac:dyDescent="0.15">
      <c r="N82" s="133" t="s">
        <v>1331</v>
      </c>
      <c r="O82" s="133" t="s">
        <v>1108</v>
      </c>
      <c r="P82" s="133" t="s">
        <v>1109</v>
      </c>
      <c r="Q82" s="133" t="s">
        <v>1110</v>
      </c>
      <c r="R82" s="133" t="s">
        <v>1111</v>
      </c>
      <c r="S82" s="133" t="s">
        <v>1112</v>
      </c>
      <c r="T82" s="133" t="s">
        <v>1113</v>
      </c>
      <c r="U82" s="133" t="s">
        <v>1114</v>
      </c>
      <c r="V82" s="133" t="s">
        <v>1200</v>
      </c>
      <c r="W82" s="133" t="s">
        <v>1201</v>
      </c>
      <c r="X82" s="133" t="s">
        <v>1202</v>
      </c>
      <c r="Y82" s="133" t="s">
        <v>1203</v>
      </c>
      <c r="Z82" s="133" t="s">
        <v>1204</v>
      </c>
      <c r="AA82" s="133" t="s">
        <v>1205</v>
      </c>
      <c r="AB82" s="133" t="s">
        <v>1206</v>
      </c>
      <c r="AC82" s="133" t="s">
        <v>1207</v>
      </c>
      <c r="AD82" s="133" t="s">
        <v>1208</v>
      </c>
      <c r="AE82" s="133" t="s">
        <v>1215</v>
      </c>
      <c r="AF82" s="133" t="s">
        <v>1216</v>
      </c>
      <c r="AG82" s="133" t="s">
        <v>1217</v>
      </c>
      <c r="AH82" s="133" t="s">
        <v>1218</v>
      </c>
      <c r="AI82" s="133" t="s">
        <v>1219</v>
      </c>
      <c r="AJ82" s="133" t="s">
        <v>1220</v>
      </c>
      <c r="AK82" s="133" t="s">
        <v>1221</v>
      </c>
      <c r="AL82" s="133" t="s">
        <v>1222</v>
      </c>
      <c r="AM82" s="133" t="s">
        <v>1223</v>
      </c>
      <c r="AN82" s="133" t="s">
        <v>1224</v>
      </c>
      <c r="AO82" s="133" t="s">
        <v>999</v>
      </c>
      <c r="AP82" s="133" t="s">
        <v>1000</v>
      </c>
      <c r="AQ82" s="133" t="s">
        <v>1001</v>
      </c>
      <c r="AR82" s="133" t="s">
        <v>1002</v>
      </c>
      <c r="AS82" s="133" t="s">
        <v>1003</v>
      </c>
      <c r="AT82" s="133" t="s">
        <v>1004</v>
      </c>
      <c r="AU82" s="133" t="s">
        <v>1005</v>
      </c>
      <c r="AV82" s="133" t="s">
        <v>1006</v>
      </c>
      <c r="AW82" s="133" t="s">
        <v>1007</v>
      </c>
      <c r="AX82" s="133" t="s">
        <v>1008</v>
      </c>
      <c r="AY82" s="133" t="s">
        <v>1209</v>
      </c>
      <c r="AZ82" s="133" t="s">
        <v>1210</v>
      </c>
      <c r="BA82" s="133" t="s">
        <v>1211</v>
      </c>
      <c r="BB82" s="133" t="s">
        <v>1134</v>
      </c>
      <c r="BC82" s="133" t="s">
        <v>1135</v>
      </c>
      <c r="BD82" s="133" t="s">
        <v>1136</v>
      </c>
      <c r="BE82" s="133" t="s">
        <v>1137</v>
      </c>
      <c r="BF82" s="133" t="s">
        <v>1225</v>
      </c>
      <c r="BG82" s="133" t="s">
        <v>1226</v>
      </c>
      <c r="BH82" s="133" t="s">
        <v>1227</v>
      </c>
      <c r="BI82" s="133" t="s">
        <v>1228</v>
      </c>
      <c r="BJ82" s="133" t="s">
        <v>1229</v>
      </c>
      <c r="BK82" s="133" t="s">
        <v>1230</v>
      </c>
      <c r="BL82" s="133" t="s">
        <v>1231</v>
      </c>
      <c r="BM82" s="133" t="s">
        <v>1232</v>
      </c>
      <c r="BN82" s="133" t="s">
        <v>1233</v>
      </c>
      <c r="BO82" s="133" t="s">
        <v>1234</v>
      </c>
      <c r="BP82" s="133" t="s">
        <v>1009</v>
      </c>
      <c r="BQ82" s="133" t="s">
        <v>1010</v>
      </c>
      <c r="BR82" s="133" t="s">
        <v>1011</v>
      </c>
      <c r="BS82" s="133" t="s">
        <v>1012</v>
      </c>
      <c r="BT82" s="133" t="s">
        <v>1013</v>
      </c>
      <c r="BU82" s="133" t="s">
        <v>1014</v>
      </c>
      <c r="BV82" s="133" t="s">
        <v>1122</v>
      </c>
      <c r="BW82" s="133" t="s">
        <v>1123</v>
      </c>
      <c r="BX82" s="133" t="s">
        <v>1124</v>
      </c>
      <c r="BY82" s="133" t="s">
        <v>1125</v>
      </c>
      <c r="BZ82" s="133" t="s">
        <v>1126</v>
      </c>
      <c r="CA82" s="133" t="s">
        <v>1127</v>
      </c>
      <c r="CB82" s="133" t="s">
        <v>1290</v>
      </c>
      <c r="CC82" s="133" t="s">
        <v>1291</v>
      </c>
      <c r="CD82" s="133" t="s">
        <v>1292</v>
      </c>
      <c r="CE82" s="133" t="s">
        <v>1293</v>
      </c>
      <c r="CF82" s="133" t="s">
        <v>1294</v>
      </c>
      <c r="CG82" s="133" t="s">
        <v>1295</v>
      </c>
      <c r="CH82" s="133" t="s">
        <v>1296</v>
      </c>
      <c r="CI82" s="133" t="s">
        <v>1297</v>
      </c>
      <c r="CJ82" s="133" t="s">
        <v>1298</v>
      </c>
      <c r="CK82" s="133" t="s">
        <v>1299</v>
      </c>
      <c r="CL82" s="133" t="s">
        <v>1128</v>
      </c>
      <c r="CM82" s="133" t="s">
        <v>1129</v>
      </c>
      <c r="CN82" s="133" t="s">
        <v>1130</v>
      </c>
      <c r="CO82" s="133" t="s">
        <v>1131</v>
      </c>
      <c r="CP82" s="133" t="s">
        <v>1132</v>
      </c>
      <c r="CQ82" s="133" t="s">
        <v>1133</v>
      </c>
      <c r="CR82" s="133" t="s">
        <v>1079</v>
      </c>
      <c r="CS82" s="133" t="s">
        <v>1080</v>
      </c>
      <c r="CT82" s="133" t="s">
        <v>1081</v>
      </c>
      <c r="CU82" s="133" t="s">
        <v>1300</v>
      </c>
      <c r="CV82" s="133" t="s">
        <v>1301</v>
      </c>
      <c r="CW82" s="133" t="s">
        <v>1302</v>
      </c>
      <c r="CX82" s="133" t="s">
        <v>1303</v>
      </c>
      <c r="CY82" s="133" t="s">
        <v>1304</v>
      </c>
      <c r="CZ82" s="133" t="s">
        <v>1305</v>
      </c>
      <c r="DA82" s="133" t="s">
        <v>1306</v>
      </c>
      <c r="DB82" s="133" t="s">
        <v>1307</v>
      </c>
      <c r="DC82" s="133" t="s">
        <v>1098</v>
      </c>
      <c r="DD82" s="133" t="s">
        <v>1082</v>
      </c>
      <c r="DE82" s="133" t="s">
        <v>1083</v>
      </c>
      <c r="DF82" s="133" t="s">
        <v>1084</v>
      </c>
      <c r="DG82" s="133" t="s">
        <v>1085</v>
      </c>
      <c r="DH82" s="133" t="s">
        <v>1086</v>
      </c>
      <c r="DI82" s="133" t="s">
        <v>1087</v>
      </c>
      <c r="DJ82" s="133" t="s">
        <v>1088</v>
      </c>
      <c r="DK82" s="133" t="s">
        <v>1089</v>
      </c>
      <c r="DL82" s="133" t="s">
        <v>1090</v>
      </c>
      <c r="DM82" s="133" t="s">
        <v>1091</v>
      </c>
      <c r="DN82" s="133" t="s">
        <v>1099</v>
      </c>
      <c r="DO82" s="133" t="s">
        <v>1100</v>
      </c>
      <c r="DP82" s="133" t="s">
        <v>1101</v>
      </c>
      <c r="DQ82" s="133" t="s">
        <v>1102</v>
      </c>
      <c r="DR82" s="133" t="s">
        <v>1103</v>
      </c>
      <c r="DS82" s="133" t="s">
        <v>1104</v>
      </c>
      <c r="DT82" s="133" t="s">
        <v>1105</v>
      </c>
      <c r="DU82" s="133" t="s">
        <v>1106</v>
      </c>
      <c r="DV82" s="133" t="s">
        <v>1107</v>
      </c>
      <c r="DW82" s="133" t="s">
        <v>1198</v>
      </c>
      <c r="DX82" s="133" t="s">
        <v>1199</v>
      </c>
      <c r="DY82" s="133" t="s">
        <v>1092</v>
      </c>
      <c r="DZ82" s="133" t="s">
        <v>1093</v>
      </c>
      <c r="EA82" s="133" t="s">
        <v>1094</v>
      </c>
      <c r="EB82" s="133" t="s">
        <v>1095</v>
      </c>
      <c r="EC82" s="133" t="s">
        <v>1096</v>
      </c>
      <c r="ED82" s="133" t="s">
        <v>1097</v>
      </c>
      <c r="EE82" s="133" t="s">
        <v>1212</v>
      </c>
      <c r="EF82" s="133" t="s">
        <v>1213</v>
      </c>
      <c r="EG82" s="133" t="s">
        <v>1214</v>
      </c>
      <c r="EH82" s="133" t="s">
        <v>1058</v>
      </c>
      <c r="EI82" s="133" t="s">
        <v>1059</v>
      </c>
      <c r="EJ82" s="133" t="s">
        <v>1060</v>
      </c>
      <c r="EK82" s="133" t="s">
        <v>1260</v>
      </c>
      <c r="EL82" s="133" t="s">
        <v>1261</v>
      </c>
      <c r="EM82" s="133" t="s">
        <v>1262</v>
      </c>
      <c r="EN82" s="133" t="s">
        <v>1263</v>
      </c>
      <c r="EO82" s="133" t="s">
        <v>1264</v>
      </c>
      <c r="EP82" s="133" t="s">
        <v>1265</v>
      </c>
      <c r="EQ82" s="133" t="s">
        <v>1266</v>
      </c>
      <c r="ER82" s="133" t="s">
        <v>1267</v>
      </c>
      <c r="ES82" s="133" t="s">
        <v>1268</v>
      </c>
      <c r="ET82" s="133" t="s">
        <v>1269</v>
      </c>
      <c r="EU82" s="133" t="s">
        <v>1061</v>
      </c>
      <c r="EV82" s="133" t="s">
        <v>1062</v>
      </c>
      <c r="EW82" s="133" t="s">
        <v>1063</v>
      </c>
      <c r="EX82" s="133" t="s">
        <v>1064</v>
      </c>
      <c r="EY82" s="133" t="s">
        <v>1065</v>
      </c>
      <c r="EZ82" s="133" t="s">
        <v>1066</v>
      </c>
      <c r="FA82" s="133" t="s">
        <v>1067</v>
      </c>
      <c r="FB82" s="133" t="s">
        <v>1068</v>
      </c>
      <c r="FC82" s="133" t="s">
        <v>1069</v>
      </c>
      <c r="FD82" s="133" t="s">
        <v>1270</v>
      </c>
      <c r="FE82" s="133" t="s">
        <v>1271</v>
      </c>
      <c r="FF82" s="133" t="s">
        <v>1272</v>
      </c>
      <c r="FG82" s="133" t="s">
        <v>1273</v>
      </c>
      <c r="FH82" s="133" t="s">
        <v>1274</v>
      </c>
      <c r="FI82" s="133" t="s">
        <v>1275</v>
      </c>
      <c r="FJ82" s="133" t="s">
        <v>1276</v>
      </c>
      <c r="FK82" s="133" t="s">
        <v>1277</v>
      </c>
      <c r="FL82" s="133" t="s">
        <v>1278</v>
      </c>
      <c r="FM82" s="133" t="s">
        <v>1308</v>
      </c>
      <c r="FN82" s="133" t="s">
        <v>1070</v>
      </c>
      <c r="FO82" s="133" t="s">
        <v>1071</v>
      </c>
      <c r="FP82" s="133" t="s">
        <v>1072</v>
      </c>
      <c r="FQ82" s="133" t="s">
        <v>1073</v>
      </c>
      <c r="FR82" s="133" t="s">
        <v>1074</v>
      </c>
      <c r="FS82" s="133" t="s">
        <v>1075</v>
      </c>
      <c r="FT82" s="133" t="s">
        <v>1076</v>
      </c>
      <c r="FU82" s="133" t="s">
        <v>1077</v>
      </c>
      <c r="FV82" s="133" t="s">
        <v>1078</v>
      </c>
      <c r="FW82" s="133" t="s">
        <v>1279</v>
      </c>
      <c r="FX82" s="133" t="s">
        <v>1309</v>
      </c>
      <c r="FY82" s="133" t="s">
        <v>1310</v>
      </c>
      <c r="FZ82" s="133" t="s">
        <v>1115</v>
      </c>
      <c r="GA82" s="133" t="s">
        <v>1116</v>
      </c>
      <c r="GB82" s="133" t="s">
        <v>1117</v>
      </c>
      <c r="GC82" s="133" t="s">
        <v>1118</v>
      </c>
      <c r="GD82" s="133" t="s">
        <v>1280</v>
      </c>
      <c r="GE82" s="133" t="s">
        <v>1281</v>
      </c>
      <c r="GF82" s="133" t="s">
        <v>1282</v>
      </c>
      <c r="GG82" s="133" t="s">
        <v>1283</v>
      </c>
      <c r="GH82" s="133" t="s">
        <v>1284</v>
      </c>
      <c r="GI82" s="133" t="s">
        <v>1285</v>
      </c>
      <c r="GJ82" s="133" t="s">
        <v>1286</v>
      </c>
      <c r="GK82" s="133" t="s">
        <v>1287</v>
      </c>
      <c r="GL82" s="133" t="s">
        <v>1288</v>
      </c>
      <c r="GM82" s="133" t="s">
        <v>1289</v>
      </c>
      <c r="GN82" s="133" t="s">
        <v>1119</v>
      </c>
      <c r="GO82" s="133" t="s">
        <v>1120</v>
      </c>
      <c r="GP82" s="133" t="s">
        <v>1121</v>
      </c>
      <c r="GQ82" s="133" t="s">
        <v>1172</v>
      </c>
      <c r="GR82" s="133" t="s">
        <v>1173</v>
      </c>
      <c r="GS82" s="133" t="s">
        <v>1023</v>
      </c>
      <c r="GT82" s="133" t="s">
        <v>1024</v>
      </c>
      <c r="GU82" s="133" t="s">
        <v>1025</v>
      </c>
      <c r="GV82" s="133" t="s">
        <v>1026</v>
      </c>
      <c r="GW82" s="133" t="s">
        <v>1027</v>
      </c>
      <c r="GX82" s="133" t="s">
        <v>1028</v>
      </c>
      <c r="GY82" s="133" t="s">
        <v>1029</v>
      </c>
      <c r="GZ82" s="133" t="s">
        <v>1030</v>
      </c>
      <c r="HA82" s="133" t="s">
        <v>1031</v>
      </c>
      <c r="HB82" s="133" t="s">
        <v>1174</v>
      </c>
      <c r="HC82" s="133" t="s">
        <v>1175</v>
      </c>
      <c r="HD82" s="133" t="s">
        <v>1176</v>
      </c>
      <c r="HE82" s="133" t="s">
        <v>1177</v>
      </c>
      <c r="HF82" s="133" t="s">
        <v>1178</v>
      </c>
      <c r="HG82" s="133" t="s">
        <v>1179</v>
      </c>
      <c r="HH82" s="133" t="s">
        <v>1180</v>
      </c>
      <c r="HI82" s="133" t="s">
        <v>1181</v>
      </c>
      <c r="HJ82" s="133" t="s">
        <v>1182</v>
      </c>
      <c r="HK82" s="133" t="s">
        <v>1032</v>
      </c>
      <c r="HL82" s="133" t="s">
        <v>1033</v>
      </c>
      <c r="HM82" s="133" t="s">
        <v>1034</v>
      </c>
      <c r="HN82" s="133" t="s">
        <v>1035</v>
      </c>
      <c r="HO82" s="133" t="s">
        <v>1036</v>
      </c>
      <c r="HP82" s="133" t="s">
        <v>1037</v>
      </c>
      <c r="HQ82" s="133" t="s">
        <v>1038</v>
      </c>
      <c r="HR82" s="133" t="s">
        <v>1039</v>
      </c>
      <c r="HS82" s="133" t="s">
        <v>1040</v>
      </c>
      <c r="HT82" s="133" t="s">
        <v>1041</v>
      </c>
      <c r="HU82" s="133" t="s">
        <v>1183</v>
      </c>
      <c r="HV82" s="133" t="s">
        <v>1184</v>
      </c>
      <c r="HW82" s="133" t="s">
        <v>1185</v>
      </c>
      <c r="HX82" s="133" t="s">
        <v>1186</v>
      </c>
      <c r="HY82" s="133" t="s">
        <v>1187</v>
      </c>
      <c r="HZ82" s="133" t="s">
        <v>1188</v>
      </c>
      <c r="IA82" s="133" t="s">
        <v>1189</v>
      </c>
      <c r="IB82" s="133" t="s">
        <v>1190</v>
      </c>
      <c r="IC82" s="133" t="s">
        <v>1191</v>
      </c>
      <c r="ID82" s="133" t="s">
        <v>1042</v>
      </c>
      <c r="IE82" s="133" t="s">
        <v>1043</v>
      </c>
      <c r="IF82" s="133" t="s">
        <v>1044</v>
      </c>
      <c r="IG82" s="133" t="s">
        <v>1045</v>
      </c>
      <c r="IH82" s="133" t="s">
        <v>1046</v>
      </c>
      <c r="II82" s="133" t="s">
        <v>1047</v>
      </c>
      <c r="IJ82" s="133" t="s">
        <v>1048</v>
      </c>
      <c r="IK82" s="133" t="s">
        <v>1049</v>
      </c>
      <c r="IL82" s="133" t="s">
        <v>1050</v>
      </c>
      <c r="IM82" s="133" t="s">
        <v>1192</v>
      </c>
      <c r="IN82" s="133" t="s">
        <v>1193</v>
      </c>
      <c r="IO82" s="133" t="s">
        <v>1194</v>
      </c>
      <c r="IP82" s="133" t="s">
        <v>1195</v>
      </c>
      <c r="IQ82" s="133" t="s">
        <v>1196</v>
      </c>
      <c r="IR82" s="133" t="s">
        <v>1197</v>
      </c>
      <c r="IS82" s="133" t="s">
        <v>1257</v>
      </c>
      <c r="IT82" s="133" t="s">
        <v>1258</v>
      </c>
      <c r="IU82" s="133" t="s">
        <v>1259</v>
      </c>
      <c r="IV82" s="133" t="s">
        <v>1051</v>
      </c>
      <c r="IW82" s="133" t="s">
        <v>1052</v>
      </c>
      <c r="IX82" s="133" t="s">
        <v>1053</v>
      </c>
      <c r="IY82" s="133" t="s">
        <v>1054</v>
      </c>
      <c r="IZ82" s="133" t="s">
        <v>1055</v>
      </c>
      <c r="JA82" s="133" t="s">
        <v>1056</v>
      </c>
      <c r="JB82" s="133" t="s">
        <v>1057</v>
      </c>
      <c r="JC82" s="133" t="s">
        <v>1138</v>
      </c>
      <c r="JD82" s="133" t="s">
        <v>1139</v>
      </c>
      <c r="JE82" s="133" t="s">
        <v>1140</v>
      </c>
      <c r="JF82" s="133" t="s">
        <v>1141</v>
      </c>
      <c r="JG82" s="133" t="s">
        <v>1142</v>
      </c>
      <c r="JH82" s="133" t="s">
        <v>1143</v>
      </c>
      <c r="JI82" s="133" t="s">
        <v>1144</v>
      </c>
      <c r="JJ82" s="133" t="s">
        <v>1145</v>
      </c>
      <c r="JK82" s="133" t="s">
        <v>1146</v>
      </c>
      <c r="JL82" s="133" t="s">
        <v>1235</v>
      </c>
      <c r="JM82" s="133" t="s">
        <v>1236</v>
      </c>
      <c r="JN82" s="133" t="s">
        <v>1237</v>
      </c>
      <c r="JO82" s="133" t="s">
        <v>1238</v>
      </c>
      <c r="JP82" s="133" t="s">
        <v>1239</v>
      </c>
      <c r="JQ82" s="133" t="s">
        <v>1240</v>
      </c>
      <c r="JR82" s="133" t="s">
        <v>1241</v>
      </c>
      <c r="JS82" s="133" t="s">
        <v>1242</v>
      </c>
      <c r="JT82" s="133" t="s">
        <v>1243</v>
      </c>
      <c r="JU82" s="133" t="s">
        <v>1244</v>
      </c>
      <c r="JV82" s="133" t="s">
        <v>1147</v>
      </c>
      <c r="JW82" s="133" t="s">
        <v>1148</v>
      </c>
      <c r="JX82" s="133" t="s">
        <v>1149</v>
      </c>
      <c r="JY82" s="133" t="s">
        <v>1150</v>
      </c>
      <c r="JZ82" s="133" t="s">
        <v>1151</v>
      </c>
      <c r="KA82" s="133" t="s">
        <v>1152</v>
      </c>
      <c r="KB82" s="133" t="s">
        <v>1153</v>
      </c>
      <c r="KC82" s="133" t="s">
        <v>1154</v>
      </c>
      <c r="KD82" s="133" t="s">
        <v>1155</v>
      </c>
      <c r="KE82" s="133" t="s">
        <v>1245</v>
      </c>
      <c r="KF82" s="133" t="s">
        <v>1246</v>
      </c>
      <c r="KG82" s="133" t="s">
        <v>1247</v>
      </c>
      <c r="KH82" s="133" t="s">
        <v>1248</v>
      </c>
      <c r="KI82" s="133" t="s">
        <v>1249</v>
      </c>
      <c r="KJ82" s="133" t="s">
        <v>1250</v>
      </c>
      <c r="KK82" s="133" t="s">
        <v>1251</v>
      </c>
      <c r="KL82" s="133" t="s">
        <v>1252</v>
      </c>
      <c r="KM82" s="133" t="s">
        <v>1253</v>
      </c>
      <c r="KN82" s="133" t="s">
        <v>1254</v>
      </c>
      <c r="KO82" s="133" t="s">
        <v>1156</v>
      </c>
      <c r="KP82" s="133" t="s">
        <v>1157</v>
      </c>
      <c r="KQ82" s="133" t="s">
        <v>1158</v>
      </c>
      <c r="KR82" s="133" t="s">
        <v>1159</v>
      </c>
      <c r="KS82" s="133" t="s">
        <v>1160</v>
      </c>
      <c r="KT82" s="133" t="s">
        <v>1161</v>
      </c>
      <c r="KU82" s="133" t="s">
        <v>1162</v>
      </c>
      <c r="KV82" s="133" t="s">
        <v>1163</v>
      </c>
      <c r="KW82" s="133" t="s">
        <v>1164</v>
      </c>
      <c r="KX82" s="133" t="s">
        <v>1255</v>
      </c>
      <c r="KY82" s="133" t="s">
        <v>1256</v>
      </c>
      <c r="KZ82" s="133" t="s">
        <v>1015</v>
      </c>
      <c r="LA82" s="133" t="s">
        <v>1016</v>
      </c>
      <c r="LB82" s="133" t="s">
        <v>1017</v>
      </c>
      <c r="LC82" s="133" t="s">
        <v>1018</v>
      </c>
      <c r="LD82" s="133" t="s">
        <v>1019</v>
      </c>
      <c r="LE82" s="133" t="s">
        <v>1020</v>
      </c>
      <c r="LF82" s="133" t="s">
        <v>1021</v>
      </c>
      <c r="LG82" s="133" t="s">
        <v>1022</v>
      </c>
      <c r="LH82" s="133" t="s">
        <v>1165</v>
      </c>
      <c r="LI82" s="133" t="s">
        <v>1166</v>
      </c>
      <c r="LJ82" s="133" t="s">
        <v>1167</v>
      </c>
      <c r="LK82" s="133" t="s">
        <v>1168</v>
      </c>
      <c r="LL82" s="133" t="s">
        <v>1169</v>
      </c>
      <c r="LM82" s="133" t="s">
        <v>1170</v>
      </c>
      <c r="LN82" s="133" t="s">
        <v>1171</v>
      </c>
    </row>
    <row r="83" spans="14:326" x14ac:dyDescent="0.15">
      <c r="N83" s="133" t="s">
        <v>1332</v>
      </c>
      <c r="O83" s="133" t="s">
        <v>764</v>
      </c>
      <c r="P83" s="133" t="s">
        <v>765</v>
      </c>
      <c r="Q83" s="133" t="s">
        <v>766</v>
      </c>
      <c r="R83" s="133" t="s">
        <v>767</v>
      </c>
      <c r="S83" s="133" t="s">
        <v>768</v>
      </c>
      <c r="T83" s="133" t="s">
        <v>769</v>
      </c>
      <c r="U83" s="133" t="s">
        <v>770</v>
      </c>
      <c r="V83" s="133" t="s">
        <v>771</v>
      </c>
      <c r="W83" s="133" t="s">
        <v>772</v>
      </c>
      <c r="X83" s="133" t="s">
        <v>773</v>
      </c>
      <c r="Y83" s="133" t="s">
        <v>774</v>
      </c>
      <c r="Z83" s="133" t="s">
        <v>775</v>
      </c>
      <c r="AA83" s="133" t="s">
        <v>776</v>
      </c>
      <c r="AB83" s="133" t="s">
        <v>777</v>
      </c>
      <c r="AC83" s="133" t="s">
        <v>760</v>
      </c>
      <c r="AD83" s="133" t="s">
        <v>761</v>
      </c>
      <c r="AE83" s="133" t="s">
        <v>763</v>
      </c>
      <c r="AF83" s="133" t="s">
        <v>762</v>
      </c>
      <c r="AG83" s="133" t="s">
        <v>781</v>
      </c>
      <c r="AH83" s="133" t="s">
        <v>782</v>
      </c>
      <c r="AI83" s="133" t="s">
        <v>778</v>
      </c>
      <c r="AJ83" s="133" t="s">
        <v>779</v>
      </c>
      <c r="AK83" s="133" t="s">
        <v>780</v>
      </c>
    </row>
    <row r="84" spans="14:326" x14ac:dyDescent="0.15">
      <c r="N84" s="133" t="s">
        <v>1333</v>
      </c>
      <c r="O84" s="133" t="s">
        <v>991</v>
      </c>
      <c r="P84" s="133" t="s">
        <v>996</v>
      </c>
      <c r="Q84" s="133" t="s">
        <v>990</v>
      </c>
      <c r="R84" s="133" t="s">
        <v>992</v>
      </c>
      <c r="S84" s="133" t="s">
        <v>994</v>
      </c>
      <c r="T84" s="133" t="s">
        <v>995</v>
      </c>
      <c r="U84" s="133" t="s">
        <v>993</v>
      </c>
      <c r="V84" s="133" t="s">
        <v>997</v>
      </c>
      <c r="W84" s="133" t="s">
        <v>998</v>
      </c>
    </row>
    <row r="85" spans="14:326" x14ac:dyDescent="0.15">
      <c r="N85" s="133" t="s">
        <v>1334</v>
      </c>
      <c r="O85" s="133" t="s">
        <v>1316</v>
      </c>
      <c r="P85" s="133" t="s">
        <v>1315</v>
      </c>
    </row>
    <row r="86" spans="14:326" x14ac:dyDescent="0.15">
      <c r="N86" s="133" t="s">
        <v>668</v>
      </c>
      <c r="O86" s="133" t="s">
        <v>785</v>
      </c>
      <c r="P86" s="133" t="s">
        <v>792</v>
      </c>
      <c r="Q86" s="133" t="s">
        <v>790</v>
      </c>
      <c r="R86" s="133" t="s">
        <v>786</v>
      </c>
      <c r="S86" s="133" t="s">
        <v>787</v>
      </c>
      <c r="T86" s="133" t="s">
        <v>788</v>
      </c>
      <c r="U86" s="133" t="s">
        <v>789</v>
      </c>
      <c r="V86" s="133" t="s">
        <v>791</v>
      </c>
      <c r="W86" s="133" t="s">
        <v>793</v>
      </c>
      <c r="X86" s="133" t="s">
        <v>794</v>
      </c>
      <c r="Y86" s="133" t="s">
        <v>795</v>
      </c>
      <c r="Z86" s="133" t="s">
        <v>796</v>
      </c>
      <c r="AA86" s="133" t="s">
        <v>797</v>
      </c>
      <c r="AB86" s="133" t="s">
        <v>798</v>
      </c>
      <c r="AC86" s="133" t="s">
        <v>799</v>
      </c>
      <c r="AD86" s="133" t="s">
        <v>800</v>
      </c>
      <c r="AE86" s="133" t="s">
        <v>801</v>
      </c>
      <c r="AF86" s="133" t="s">
        <v>802</v>
      </c>
      <c r="AG86" s="133" t="s">
        <v>803</v>
      </c>
      <c r="AH86" s="133" t="s">
        <v>804</v>
      </c>
      <c r="AI86" s="133" t="s">
        <v>805</v>
      </c>
      <c r="AJ86" s="133" t="s">
        <v>806</v>
      </c>
      <c r="AK86" s="133" t="s">
        <v>807</v>
      </c>
      <c r="AL86" s="133" t="s">
        <v>808</v>
      </c>
      <c r="AM86" s="133" t="s">
        <v>809</v>
      </c>
      <c r="AN86" s="133" t="s">
        <v>810</v>
      </c>
      <c r="AO86" s="133" t="s">
        <v>811</v>
      </c>
      <c r="AP86" s="133" t="s">
        <v>812</v>
      </c>
    </row>
    <row r="87" spans="14:326" x14ac:dyDescent="0.15">
      <c r="N87" s="133" t="s">
        <v>669</v>
      </c>
      <c r="O87" s="133" t="s">
        <v>822</v>
      </c>
      <c r="P87" s="133" t="s">
        <v>824</v>
      </c>
      <c r="Q87" s="133" t="s">
        <v>826</v>
      </c>
      <c r="R87" s="133" t="s">
        <v>828</v>
      </c>
      <c r="S87" s="133" t="s">
        <v>829</v>
      </c>
      <c r="T87" s="133" t="s">
        <v>831</v>
      </c>
      <c r="U87" s="133" t="s">
        <v>833</v>
      </c>
      <c r="V87" s="133" t="s">
        <v>835</v>
      </c>
      <c r="W87" s="133" t="s">
        <v>892</v>
      </c>
      <c r="X87" s="133" t="s">
        <v>893</v>
      </c>
      <c r="Y87" s="133" t="s">
        <v>894</v>
      </c>
      <c r="Z87" s="133" t="s">
        <v>895</v>
      </c>
      <c r="AA87" s="133" t="s">
        <v>896</v>
      </c>
      <c r="AB87" s="133" t="s">
        <v>897</v>
      </c>
      <c r="AC87" s="133" t="s">
        <v>898</v>
      </c>
      <c r="AD87" s="133" t="s">
        <v>899</v>
      </c>
      <c r="AE87" s="133" t="s">
        <v>900</v>
      </c>
      <c r="AF87" s="133" t="s">
        <v>901</v>
      </c>
      <c r="AG87" s="133" t="s">
        <v>902</v>
      </c>
      <c r="AH87" s="133" t="s">
        <v>903</v>
      </c>
      <c r="AI87" s="133" t="s">
        <v>904</v>
      </c>
      <c r="AJ87" s="133" t="s">
        <v>905</v>
      </c>
      <c r="AK87" s="133" t="s">
        <v>906</v>
      </c>
      <c r="AL87" s="133" t="s">
        <v>907</v>
      </c>
      <c r="AM87" s="133" t="s">
        <v>908</v>
      </c>
      <c r="AN87" s="133" t="s">
        <v>909</v>
      </c>
      <c r="AO87" s="133" t="s">
        <v>910</v>
      </c>
      <c r="AP87" s="133" t="s">
        <v>911</v>
      </c>
      <c r="AQ87" s="133" t="s">
        <v>912</v>
      </c>
      <c r="AR87" s="133" t="s">
        <v>913</v>
      </c>
      <c r="AS87" s="133" t="s">
        <v>914</v>
      </c>
      <c r="AT87" s="133" t="s">
        <v>915</v>
      </c>
      <c r="AU87" s="133" t="s">
        <v>916</v>
      </c>
      <c r="AV87" s="133" t="s">
        <v>917</v>
      </c>
      <c r="AW87" s="133" t="s">
        <v>918</v>
      </c>
      <c r="AX87" s="133" t="s">
        <v>942</v>
      </c>
      <c r="AY87" s="133" t="s">
        <v>943</v>
      </c>
      <c r="AZ87" s="133" t="s">
        <v>944</v>
      </c>
      <c r="BA87" s="133" t="s">
        <v>945</v>
      </c>
      <c r="BB87" s="133" t="s">
        <v>976</v>
      </c>
      <c r="BC87" s="133" t="s">
        <v>964</v>
      </c>
      <c r="BD87" s="133" t="s">
        <v>965</v>
      </c>
      <c r="BE87" s="133" t="s">
        <v>962</v>
      </c>
      <c r="BF87" s="133" t="s">
        <v>963</v>
      </c>
      <c r="BG87" s="133" t="s">
        <v>961</v>
      </c>
      <c r="BH87" s="133" t="s">
        <v>919</v>
      </c>
      <c r="BI87" s="133" t="s">
        <v>920</v>
      </c>
      <c r="BJ87" s="133" t="s">
        <v>921</v>
      </c>
      <c r="BK87" s="133" t="s">
        <v>922</v>
      </c>
      <c r="BL87" s="133" t="s">
        <v>923</v>
      </c>
      <c r="BM87" s="133" t="s">
        <v>924</v>
      </c>
      <c r="BN87" s="133" t="s">
        <v>925</v>
      </c>
      <c r="BO87" s="133" t="s">
        <v>926</v>
      </c>
      <c r="BP87" s="133" t="s">
        <v>927</v>
      </c>
      <c r="BQ87" s="133" t="s">
        <v>928</v>
      </c>
      <c r="BR87" s="133" t="s">
        <v>929</v>
      </c>
      <c r="BS87" s="133" t="s">
        <v>930</v>
      </c>
      <c r="BT87" s="133" t="s">
        <v>931</v>
      </c>
      <c r="BU87" s="133" t="s">
        <v>932</v>
      </c>
      <c r="BV87" s="133" t="s">
        <v>933</v>
      </c>
      <c r="BW87" s="133" t="s">
        <v>934</v>
      </c>
      <c r="BX87" s="133" t="s">
        <v>935</v>
      </c>
      <c r="BY87" s="133" t="s">
        <v>936</v>
      </c>
      <c r="BZ87" s="133" t="s">
        <v>937</v>
      </c>
      <c r="CA87" s="133" t="s">
        <v>938</v>
      </c>
      <c r="CB87" s="133" t="s">
        <v>939</v>
      </c>
      <c r="CC87" s="133" t="s">
        <v>940</v>
      </c>
      <c r="CD87" s="133" t="s">
        <v>941</v>
      </c>
      <c r="CE87" s="133" t="s">
        <v>813</v>
      </c>
      <c r="CF87" s="133" t="s">
        <v>815</v>
      </c>
      <c r="CG87" s="133" t="s">
        <v>816</v>
      </c>
      <c r="CH87" s="133" t="s">
        <v>818</v>
      </c>
      <c r="CI87" s="133" t="s">
        <v>820</v>
      </c>
      <c r="CJ87" s="133" t="s">
        <v>883</v>
      </c>
      <c r="CK87" s="133" t="s">
        <v>884</v>
      </c>
      <c r="CL87" s="133" t="s">
        <v>885</v>
      </c>
      <c r="CM87" s="133" t="s">
        <v>830</v>
      </c>
      <c r="CN87" s="133" t="s">
        <v>832</v>
      </c>
      <c r="CO87" s="133" t="s">
        <v>834</v>
      </c>
      <c r="CP87" s="133" t="s">
        <v>844</v>
      </c>
      <c r="CQ87" s="133" t="s">
        <v>837</v>
      </c>
      <c r="CR87" s="133" t="s">
        <v>839</v>
      </c>
      <c r="CS87" s="133" t="s">
        <v>841</v>
      </c>
      <c r="CT87" s="133" t="s">
        <v>843</v>
      </c>
      <c r="CU87" s="133" t="s">
        <v>966</v>
      </c>
      <c r="CV87" s="133" t="s">
        <v>972</v>
      </c>
      <c r="CW87" s="133" t="s">
        <v>886</v>
      </c>
      <c r="CX87" s="133" t="s">
        <v>887</v>
      </c>
      <c r="CY87" s="133" t="s">
        <v>888</v>
      </c>
      <c r="CZ87" s="133" t="s">
        <v>889</v>
      </c>
      <c r="DA87" s="133" t="s">
        <v>890</v>
      </c>
      <c r="DB87" s="133" t="s">
        <v>891</v>
      </c>
      <c r="DC87" s="133" t="s">
        <v>984</v>
      </c>
      <c r="DD87" s="133" t="s">
        <v>981</v>
      </c>
      <c r="DE87" s="133" t="s">
        <v>979</v>
      </c>
      <c r="DF87" s="133" t="s">
        <v>987</v>
      </c>
      <c r="DG87" s="133" t="s">
        <v>969</v>
      </c>
      <c r="DH87" s="133" t="s">
        <v>973</v>
      </c>
      <c r="DI87" s="133" t="s">
        <v>967</v>
      </c>
      <c r="DJ87" s="133" t="s">
        <v>985</v>
      </c>
      <c r="DK87" s="133" t="s">
        <v>977</v>
      </c>
      <c r="DL87" s="133" t="s">
        <v>975</v>
      </c>
      <c r="DM87" s="133" t="s">
        <v>971</v>
      </c>
      <c r="DN87" s="133" t="s">
        <v>983</v>
      </c>
      <c r="DO87" s="133" t="s">
        <v>989</v>
      </c>
      <c r="DP87" s="133" t="s">
        <v>982</v>
      </c>
      <c r="DQ87" s="133" t="s">
        <v>980</v>
      </c>
      <c r="DR87" s="133" t="s">
        <v>988</v>
      </c>
      <c r="DS87" s="133" t="s">
        <v>970</v>
      </c>
      <c r="DT87" s="133" t="s">
        <v>974</v>
      </c>
      <c r="DU87" s="133" t="s">
        <v>968</v>
      </c>
      <c r="DV87" s="133" t="s">
        <v>986</v>
      </c>
      <c r="DW87" s="133" t="s">
        <v>978</v>
      </c>
      <c r="DX87" s="133" t="s">
        <v>946</v>
      </c>
      <c r="DY87" s="133" t="s">
        <v>947</v>
      </c>
      <c r="DZ87" s="133" t="s">
        <v>948</v>
      </c>
      <c r="EA87" s="133" t="s">
        <v>949</v>
      </c>
      <c r="EB87" s="133" t="s">
        <v>950</v>
      </c>
      <c r="EC87" s="133" t="s">
        <v>951</v>
      </c>
      <c r="ED87" s="133" t="s">
        <v>952</v>
      </c>
      <c r="EE87" s="133" t="s">
        <v>953</v>
      </c>
      <c r="EF87" s="133" t="s">
        <v>954</v>
      </c>
      <c r="EG87" s="133" t="s">
        <v>955</v>
      </c>
      <c r="EH87" s="133" t="s">
        <v>956</v>
      </c>
      <c r="EI87" s="133" t="s">
        <v>957</v>
      </c>
      <c r="EJ87" s="133" t="s">
        <v>958</v>
      </c>
      <c r="EK87" s="133" t="s">
        <v>959</v>
      </c>
      <c r="EL87" s="133" t="s">
        <v>960</v>
      </c>
      <c r="EM87" s="133" t="s">
        <v>847</v>
      </c>
      <c r="EN87" s="133" t="s">
        <v>848</v>
      </c>
      <c r="EO87" s="133" t="s">
        <v>849</v>
      </c>
      <c r="EP87" s="133" t="s">
        <v>850</v>
      </c>
      <c r="EQ87" s="133" t="s">
        <v>851</v>
      </c>
      <c r="ER87" s="133" t="s">
        <v>852</v>
      </c>
      <c r="ES87" s="133" t="s">
        <v>853</v>
      </c>
      <c r="ET87" s="133" t="s">
        <v>854</v>
      </c>
      <c r="EU87" s="133" t="s">
        <v>855</v>
      </c>
      <c r="EV87" s="133" t="s">
        <v>856</v>
      </c>
      <c r="EW87" s="133" t="s">
        <v>857</v>
      </c>
      <c r="EX87" s="133" t="s">
        <v>858</v>
      </c>
      <c r="EY87" s="133" t="s">
        <v>859</v>
      </c>
      <c r="EZ87" s="133" t="s">
        <v>860</v>
      </c>
      <c r="FA87" s="133" t="s">
        <v>861</v>
      </c>
      <c r="FB87" s="133" t="s">
        <v>862</v>
      </c>
      <c r="FC87" s="133" t="s">
        <v>863</v>
      </c>
      <c r="FD87" s="133" t="s">
        <v>864</v>
      </c>
      <c r="FE87" s="133" t="s">
        <v>865</v>
      </c>
      <c r="FF87" s="133" t="s">
        <v>866</v>
      </c>
      <c r="FG87" s="133" t="s">
        <v>867</v>
      </c>
      <c r="FH87" s="133" t="s">
        <v>836</v>
      </c>
      <c r="FI87" s="133" t="s">
        <v>838</v>
      </c>
      <c r="FJ87" s="133" t="s">
        <v>840</v>
      </c>
      <c r="FK87" s="133" t="s">
        <v>842</v>
      </c>
      <c r="FL87" s="133" t="s">
        <v>868</v>
      </c>
      <c r="FM87" s="133" t="s">
        <v>869</v>
      </c>
      <c r="FN87" s="133" t="s">
        <v>870</v>
      </c>
      <c r="FO87" s="133" t="s">
        <v>871</v>
      </c>
      <c r="FP87" s="133" t="s">
        <v>872</v>
      </c>
      <c r="FQ87" s="133" t="s">
        <v>873</v>
      </c>
      <c r="FR87" s="133" t="s">
        <v>874</v>
      </c>
      <c r="FS87" s="133" t="s">
        <v>875</v>
      </c>
      <c r="FT87" s="133" t="s">
        <v>876</v>
      </c>
      <c r="FU87" s="133" t="s">
        <v>814</v>
      </c>
      <c r="FV87" s="133" t="s">
        <v>846</v>
      </c>
      <c r="FW87" s="133" t="s">
        <v>817</v>
      </c>
      <c r="FX87" s="133" t="s">
        <v>819</v>
      </c>
      <c r="FY87" s="133" t="s">
        <v>821</v>
      </c>
      <c r="FZ87" s="133" t="s">
        <v>823</v>
      </c>
      <c r="GA87" s="133" t="s">
        <v>825</v>
      </c>
      <c r="GB87" s="133" t="s">
        <v>827</v>
      </c>
      <c r="GC87" s="133" t="s">
        <v>845</v>
      </c>
      <c r="GD87" s="133" t="s">
        <v>877</v>
      </c>
      <c r="GE87" s="133" t="s">
        <v>878</v>
      </c>
      <c r="GF87" s="133" t="s">
        <v>879</v>
      </c>
      <c r="GG87" s="133" t="s">
        <v>880</v>
      </c>
      <c r="GH87" s="133" t="s">
        <v>881</v>
      </c>
      <c r="GI87" s="133" t="s">
        <v>882</v>
      </c>
    </row>
    <row r="88" spans="14:326" x14ac:dyDescent="0.15">
      <c r="N88" s="133" t="s">
        <v>661</v>
      </c>
      <c r="O88" s="133" t="s">
        <v>678</v>
      </c>
      <c r="P88" s="133" t="s">
        <v>697</v>
      </c>
      <c r="Q88" s="133" t="s">
        <v>680</v>
      </c>
      <c r="R88" s="133" t="s">
        <v>681</v>
      </c>
      <c r="S88" s="133" t="s">
        <v>682</v>
      </c>
      <c r="T88" s="133" t="s">
        <v>691</v>
      </c>
      <c r="U88" s="133" t="s">
        <v>692</v>
      </c>
      <c r="V88" s="133" t="s">
        <v>694</v>
      </c>
      <c r="W88" s="133" t="s">
        <v>695</v>
      </c>
      <c r="X88" s="133" t="s">
        <v>699</v>
      </c>
      <c r="Y88" s="133" t="s">
        <v>700</v>
      </c>
      <c r="Z88" s="133" t="s">
        <v>702</v>
      </c>
      <c r="AA88" s="133" t="s">
        <v>703</v>
      </c>
      <c r="AB88" s="133" t="s">
        <v>707</v>
      </c>
      <c r="AC88" s="133" t="s">
        <v>708</v>
      </c>
      <c r="AD88" s="133" t="s">
        <v>710</v>
      </c>
      <c r="AE88" s="133" t="s">
        <v>711</v>
      </c>
      <c r="AF88" s="133" t="s">
        <v>715</v>
      </c>
      <c r="AG88" s="133" t="s">
        <v>716</v>
      </c>
      <c r="AH88" s="133" t="s">
        <v>718</v>
      </c>
      <c r="AI88" s="133" t="s">
        <v>719</v>
      </c>
      <c r="AJ88" s="133" t="s">
        <v>723</v>
      </c>
      <c r="AK88" s="133" t="s">
        <v>724</v>
      </c>
      <c r="AL88" s="133" t="s">
        <v>726</v>
      </c>
      <c r="AM88" s="133" t="s">
        <v>727</v>
      </c>
      <c r="AN88" s="133" t="s">
        <v>684</v>
      </c>
      <c r="AO88" s="133" t="s">
        <v>685</v>
      </c>
      <c r="AP88" s="133" t="s">
        <v>687</v>
      </c>
      <c r="AQ88" s="133" t="s">
        <v>729</v>
      </c>
      <c r="AR88" s="133" t="s">
        <v>721</v>
      </c>
      <c r="AS88" s="133" t="s">
        <v>688</v>
      </c>
      <c r="AT88" s="133" t="s">
        <v>683</v>
      </c>
      <c r="AU88" s="133" t="s">
        <v>686</v>
      </c>
      <c r="AV88" s="133" t="s">
        <v>689</v>
      </c>
      <c r="AW88" s="133" t="s">
        <v>690</v>
      </c>
      <c r="AX88" s="133" t="s">
        <v>693</v>
      </c>
      <c r="AY88" s="133" t="s">
        <v>698</v>
      </c>
      <c r="AZ88" s="133" t="s">
        <v>706</v>
      </c>
      <c r="BA88" s="133" t="s">
        <v>714</v>
      </c>
      <c r="BB88" s="133" t="s">
        <v>722</v>
      </c>
      <c r="BC88" s="133" t="s">
        <v>701</v>
      </c>
      <c r="BD88" s="133" t="s">
        <v>709</v>
      </c>
      <c r="BE88" s="133" t="s">
        <v>717</v>
      </c>
      <c r="BF88" s="133" t="s">
        <v>725</v>
      </c>
      <c r="BG88" s="133" t="s">
        <v>730</v>
      </c>
      <c r="BH88" s="133" t="s">
        <v>704</v>
      </c>
      <c r="BI88" s="133" t="s">
        <v>712</v>
      </c>
      <c r="BJ88" s="133" t="s">
        <v>720</v>
      </c>
      <c r="BK88" s="133" t="s">
        <v>728</v>
      </c>
      <c r="BL88" s="133" t="s">
        <v>705</v>
      </c>
      <c r="BM88" s="133" t="s">
        <v>713</v>
      </c>
      <c r="BN88" s="133" t="s">
        <v>696</v>
      </c>
      <c r="BO88" s="133" t="s">
        <v>679</v>
      </c>
    </row>
    <row r="89" spans="14:326" x14ac:dyDescent="0.15">
      <c r="N89" s="133" t="s">
        <v>674</v>
      </c>
      <c r="O89" s="133" t="s">
        <v>1322</v>
      </c>
      <c r="P89" s="133" t="s">
        <v>1324</v>
      </c>
      <c r="Q89" s="133" t="s">
        <v>1326</v>
      </c>
      <c r="R89" s="133" t="s">
        <v>1317</v>
      </c>
      <c r="S89" s="133" t="s">
        <v>1320</v>
      </c>
      <c r="T89" s="133" t="s">
        <v>1318</v>
      </c>
      <c r="U89" s="133" t="s">
        <v>1321</v>
      </c>
      <c r="V89" s="133" t="s">
        <v>1319</v>
      </c>
      <c r="W89" s="133" t="s">
        <v>1325</v>
      </c>
      <c r="X89" s="133" t="s">
        <v>1323</v>
      </c>
      <c r="Y89" s="133" t="s">
        <v>1329</v>
      </c>
      <c r="Z89" s="133" t="s">
        <v>1327</v>
      </c>
      <c r="AA89" s="133" t="s">
        <v>1328</v>
      </c>
    </row>
    <row r="90" spans="14:326" x14ac:dyDescent="0.15">
      <c r="N90" s="133" t="s">
        <v>672</v>
      </c>
      <c r="O90" s="133" t="s">
        <v>1312</v>
      </c>
      <c r="P90" s="133" t="s">
        <v>1313</v>
      </c>
      <c r="Q90" s="133" t="s">
        <v>1314</v>
      </c>
      <c r="R90" s="133" t="s">
        <v>1311</v>
      </c>
    </row>
    <row r="91" spans="14:326" x14ac:dyDescent="0.15">
      <c r="N91" s="133" t="s">
        <v>663</v>
      </c>
      <c r="O91" s="133" t="s">
        <v>733</v>
      </c>
      <c r="P91" s="133" t="s">
        <v>739</v>
      </c>
      <c r="Q91" s="133" t="s">
        <v>738</v>
      </c>
      <c r="R91" s="133" t="s">
        <v>745</v>
      </c>
      <c r="S91" s="133" t="s">
        <v>744</v>
      </c>
      <c r="T91" s="133" t="s">
        <v>747</v>
      </c>
      <c r="U91" s="133" t="s">
        <v>734</v>
      </c>
      <c r="V91" s="133" t="s">
        <v>736</v>
      </c>
      <c r="W91" s="133" t="s">
        <v>742</v>
      </c>
      <c r="X91" s="133" t="s">
        <v>743</v>
      </c>
      <c r="Y91" s="133" t="s">
        <v>740</v>
      </c>
      <c r="Z91" s="133" t="s">
        <v>737</v>
      </c>
      <c r="AA91" s="133" t="s">
        <v>732</v>
      </c>
      <c r="AB91" s="133" t="s">
        <v>741</v>
      </c>
      <c r="AC91" s="133" t="s">
        <v>735</v>
      </c>
      <c r="AD91" s="133" t="s">
        <v>746</v>
      </c>
    </row>
    <row r="92" spans="14:326" x14ac:dyDescent="0.15">
      <c r="N92" s="133" t="s">
        <v>667</v>
      </c>
      <c r="O92" s="133" t="s">
        <v>783</v>
      </c>
      <c r="P92" s="133" t="s">
        <v>784</v>
      </c>
    </row>
    <row r="93" spans="14:326" x14ac:dyDescent="0.15">
      <c r="N93" s="133" t="s">
        <v>662</v>
      </c>
      <c r="O93" s="133" t="s">
        <v>731</v>
      </c>
    </row>
    <row r="94" spans="14:326" x14ac:dyDescent="0.15">
      <c r="N94" s="133" t="s">
        <v>660</v>
      </c>
      <c r="O94" s="133" t="s">
        <v>676</v>
      </c>
      <c r="P94" s="133" t="s">
        <v>677</v>
      </c>
    </row>
    <row r="95" spans="14:326" x14ac:dyDescent="0.15">
      <c r="N95" s="133" t="s">
        <v>664</v>
      </c>
      <c r="O95" s="133" t="s">
        <v>757</v>
      </c>
      <c r="P95" s="133" t="s">
        <v>748</v>
      </c>
      <c r="Q95" s="133" t="s">
        <v>749</v>
      </c>
      <c r="R95" s="133" t="s">
        <v>750</v>
      </c>
      <c r="S95" s="133" t="s">
        <v>751</v>
      </c>
      <c r="T95" s="133" t="s">
        <v>752</v>
      </c>
      <c r="U95" s="133" t="s">
        <v>756</v>
      </c>
      <c r="V95" s="133" t="s">
        <v>753</v>
      </c>
      <c r="W95" s="133" t="s">
        <v>754</v>
      </c>
      <c r="X95" s="133" t="s">
        <v>755</v>
      </c>
    </row>
    <row r="96" spans="14:326" x14ac:dyDescent="0.15">
      <c r="N96" s="133" t="s">
        <v>665</v>
      </c>
      <c r="O96" s="133" t="s">
        <v>759</v>
      </c>
      <c r="P96" s="133" t="s">
        <v>758</v>
      </c>
    </row>
    <row r="98" spans="14:32" x14ac:dyDescent="0.15">
      <c r="N98" s="133" t="s">
        <v>671</v>
      </c>
      <c r="O98" s="133" t="s">
        <v>1108</v>
      </c>
      <c r="P98" s="133">
        <v>14</v>
      </c>
      <c r="R98" s="133" t="s">
        <v>671</v>
      </c>
      <c r="S98" s="133" t="s">
        <v>666</v>
      </c>
      <c r="T98" s="133" t="s">
        <v>670</v>
      </c>
      <c r="U98" s="133" t="s">
        <v>673</v>
      </c>
      <c r="V98" s="133" t="s">
        <v>668</v>
      </c>
      <c r="W98" s="133" t="s">
        <v>669</v>
      </c>
      <c r="X98" s="133" t="s">
        <v>661</v>
      </c>
      <c r="Y98" s="133" t="s">
        <v>674</v>
      </c>
      <c r="Z98" s="133" t="s">
        <v>672</v>
      </c>
      <c r="AA98" s="133" t="s">
        <v>663</v>
      </c>
      <c r="AB98" s="133" t="s">
        <v>667</v>
      </c>
      <c r="AC98" s="133" t="s">
        <v>662</v>
      </c>
      <c r="AD98" s="133" t="s">
        <v>660</v>
      </c>
      <c r="AE98" s="133" t="s">
        <v>664</v>
      </c>
      <c r="AF98" s="133" t="s">
        <v>665</v>
      </c>
    </row>
    <row r="99" spans="14:32" x14ac:dyDescent="0.15">
      <c r="N99" s="133" t="s">
        <v>671</v>
      </c>
      <c r="O99" s="133" t="s">
        <v>1109</v>
      </c>
      <c r="P99" s="133">
        <v>15</v>
      </c>
      <c r="R99" s="133" t="s">
        <v>1108</v>
      </c>
      <c r="S99" s="133" t="s">
        <v>764</v>
      </c>
      <c r="T99" s="133" t="s">
        <v>991</v>
      </c>
      <c r="U99" s="133" t="s">
        <v>1316</v>
      </c>
      <c r="V99" s="133" t="s">
        <v>785</v>
      </c>
      <c r="W99" s="133" t="s">
        <v>822</v>
      </c>
      <c r="X99" s="133" t="s">
        <v>678</v>
      </c>
      <c r="Y99" s="133" t="s">
        <v>1322</v>
      </c>
      <c r="Z99" s="133" t="s">
        <v>1312</v>
      </c>
      <c r="AA99" s="133" t="s">
        <v>733</v>
      </c>
      <c r="AB99" s="133" t="s">
        <v>783</v>
      </c>
      <c r="AC99" s="133" t="s">
        <v>731</v>
      </c>
      <c r="AD99" s="133" t="s">
        <v>676</v>
      </c>
      <c r="AE99" s="133" t="s">
        <v>757</v>
      </c>
      <c r="AF99" s="133" t="s">
        <v>759</v>
      </c>
    </row>
    <row r="100" spans="14:32" x14ac:dyDescent="0.15">
      <c r="N100" s="133" t="s">
        <v>671</v>
      </c>
      <c r="O100" s="133" t="s">
        <v>1110</v>
      </c>
      <c r="P100" s="133">
        <v>16</v>
      </c>
      <c r="R100" s="133" t="s">
        <v>1109</v>
      </c>
      <c r="S100" s="133" t="s">
        <v>765</v>
      </c>
      <c r="T100" s="133" t="s">
        <v>996</v>
      </c>
      <c r="U100" s="133" t="s">
        <v>1315</v>
      </c>
      <c r="V100" s="133" t="s">
        <v>792</v>
      </c>
      <c r="W100" s="133" t="s">
        <v>824</v>
      </c>
      <c r="X100" s="133" t="s">
        <v>697</v>
      </c>
      <c r="Y100" s="133" t="s">
        <v>1324</v>
      </c>
      <c r="Z100" s="133" t="s">
        <v>1313</v>
      </c>
      <c r="AA100" s="133" t="s">
        <v>739</v>
      </c>
      <c r="AB100" s="133" t="s">
        <v>784</v>
      </c>
      <c r="AD100" s="133" t="s">
        <v>677</v>
      </c>
      <c r="AE100" s="133" t="s">
        <v>748</v>
      </c>
      <c r="AF100" s="133" t="s">
        <v>758</v>
      </c>
    </row>
    <row r="101" spans="14:32" x14ac:dyDescent="0.15">
      <c r="N101" s="133" t="s">
        <v>671</v>
      </c>
      <c r="O101" s="133" t="s">
        <v>1111</v>
      </c>
      <c r="P101" s="133">
        <v>17</v>
      </c>
      <c r="R101" s="133" t="s">
        <v>1110</v>
      </c>
      <c r="S101" s="133" t="s">
        <v>766</v>
      </c>
      <c r="T101" s="133" t="s">
        <v>990</v>
      </c>
      <c r="V101" s="133" t="s">
        <v>790</v>
      </c>
      <c r="W101" s="133" t="s">
        <v>826</v>
      </c>
      <c r="X101" s="133" t="s">
        <v>680</v>
      </c>
      <c r="Y101" s="133" t="s">
        <v>1326</v>
      </c>
      <c r="Z101" s="133" t="s">
        <v>1314</v>
      </c>
      <c r="AA101" s="133" t="s">
        <v>738</v>
      </c>
      <c r="AE101" s="133" t="s">
        <v>749</v>
      </c>
    </row>
    <row r="102" spans="14:32" x14ac:dyDescent="0.15">
      <c r="N102" s="133" t="s">
        <v>671</v>
      </c>
      <c r="O102" s="133" t="s">
        <v>1112</v>
      </c>
      <c r="P102" s="133">
        <v>18</v>
      </c>
      <c r="R102" s="133" t="s">
        <v>1111</v>
      </c>
      <c r="S102" s="133" t="s">
        <v>767</v>
      </c>
      <c r="T102" s="133" t="s">
        <v>992</v>
      </c>
      <c r="V102" s="133" t="s">
        <v>786</v>
      </c>
      <c r="W102" s="133" t="s">
        <v>828</v>
      </c>
      <c r="X102" s="133" t="s">
        <v>681</v>
      </c>
      <c r="Y102" s="133" t="s">
        <v>1317</v>
      </c>
      <c r="Z102" s="133" t="s">
        <v>1311</v>
      </c>
      <c r="AA102" s="133" t="s">
        <v>745</v>
      </c>
      <c r="AE102" s="133" t="s">
        <v>750</v>
      </c>
    </row>
    <row r="103" spans="14:32" x14ac:dyDescent="0.15">
      <c r="N103" s="133" t="s">
        <v>671</v>
      </c>
      <c r="O103" s="133" t="s">
        <v>1113</v>
      </c>
      <c r="P103" s="133">
        <v>19</v>
      </c>
      <c r="R103" s="133" t="s">
        <v>1112</v>
      </c>
      <c r="S103" s="133" t="s">
        <v>768</v>
      </c>
      <c r="T103" s="133" t="s">
        <v>994</v>
      </c>
      <c r="V103" s="133" t="s">
        <v>787</v>
      </c>
      <c r="W103" s="133" t="s">
        <v>829</v>
      </c>
      <c r="X103" s="133" t="s">
        <v>682</v>
      </c>
      <c r="Y103" s="133" t="s">
        <v>1320</v>
      </c>
      <c r="AA103" s="133" t="s">
        <v>744</v>
      </c>
      <c r="AE103" s="133" t="s">
        <v>751</v>
      </c>
    </row>
    <row r="104" spans="14:32" x14ac:dyDescent="0.15">
      <c r="N104" s="133" t="s">
        <v>671</v>
      </c>
      <c r="O104" s="133" t="s">
        <v>1114</v>
      </c>
      <c r="P104" s="133">
        <v>20</v>
      </c>
      <c r="R104" s="133" t="s">
        <v>1113</v>
      </c>
      <c r="S104" s="133" t="s">
        <v>769</v>
      </c>
      <c r="T104" s="133" t="s">
        <v>995</v>
      </c>
      <c r="V104" s="133" t="s">
        <v>788</v>
      </c>
      <c r="W104" s="133" t="s">
        <v>831</v>
      </c>
      <c r="X104" s="133" t="s">
        <v>691</v>
      </c>
      <c r="Y104" s="133" t="s">
        <v>1318</v>
      </c>
      <c r="AA104" s="133" t="s">
        <v>747</v>
      </c>
      <c r="AE104" s="133" t="s">
        <v>752</v>
      </c>
    </row>
    <row r="105" spans="14:32" x14ac:dyDescent="0.15">
      <c r="N105" s="133" t="s">
        <v>671</v>
      </c>
      <c r="O105" s="133" t="s">
        <v>1200</v>
      </c>
      <c r="P105" s="133">
        <v>89</v>
      </c>
      <c r="R105" s="133" t="s">
        <v>1114</v>
      </c>
      <c r="S105" s="133" t="s">
        <v>770</v>
      </c>
      <c r="T105" s="133" t="s">
        <v>993</v>
      </c>
      <c r="V105" s="133" t="s">
        <v>789</v>
      </c>
      <c r="W105" s="133" t="s">
        <v>833</v>
      </c>
      <c r="X105" s="133" t="s">
        <v>692</v>
      </c>
      <c r="Y105" s="133" t="s">
        <v>1321</v>
      </c>
      <c r="AA105" s="133" t="s">
        <v>734</v>
      </c>
      <c r="AE105" s="133" t="s">
        <v>756</v>
      </c>
    </row>
    <row r="106" spans="14:32" x14ac:dyDescent="0.15">
      <c r="N106" s="133" t="s">
        <v>671</v>
      </c>
      <c r="O106" s="133" t="s">
        <v>1201</v>
      </c>
      <c r="P106" s="133">
        <v>90</v>
      </c>
      <c r="R106" s="133" t="s">
        <v>1200</v>
      </c>
      <c r="S106" s="133" t="s">
        <v>771</v>
      </c>
      <c r="T106" s="133" t="s">
        <v>997</v>
      </c>
      <c r="V106" s="133" t="s">
        <v>791</v>
      </c>
      <c r="W106" s="133" t="s">
        <v>835</v>
      </c>
      <c r="X106" s="133" t="s">
        <v>694</v>
      </c>
      <c r="Y106" s="133" t="s">
        <v>1319</v>
      </c>
      <c r="AA106" s="133" t="s">
        <v>736</v>
      </c>
      <c r="AE106" s="133" t="s">
        <v>753</v>
      </c>
    </row>
    <row r="107" spans="14:32" x14ac:dyDescent="0.15">
      <c r="N107" s="133" t="s">
        <v>671</v>
      </c>
      <c r="O107" s="133" t="s">
        <v>1202</v>
      </c>
      <c r="P107" s="133">
        <v>91</v>
      </c>
      <c r="R107" s="133" t="s">
        <v>1201</v>
      </c>
      <c r="S107" s="133" t="s">
        <v>772</v>
      </c>
      <c r="T107" s="133" t="s">
        <v>998</v>
      </c>
      <c r="V107" s="133" t="s">
        <v>793</v>
      </c>
      <c r="W107" s="133" t="s">
        <v>892</v>
      </c>
      <c r="X107" s="133" t="s">
        <v>695</v>
      </c>
      <c r="Y107" s="133" t="s">
        <v>1325</v>
      </c>
      <c r="AA107" s="133" t="s">
        <v>742</v>
      </c>
      <c r="AE107" s="133" t="s">
        <v>754</v>
      </c>
    </row>
    <row r="108" spans="14:32" x14ac:dyDescent="0.15">
      <c r="N108" s="133" t="s">
        <v>671</v>
      </c>
      <c r="O108" s="133" t="s">
        <v>1203</v>
      </c>
      <c r="P108" s="133">
        <v>92</v>
      </c>
      <c r="R108" s="133" t="s">
        <v>1202</v>
      </c>
      <c r="S108" s="133" t="s">
        <v>773</v>
      </c>
      <c r="V108" s="133" t="s">
        <v>794</v>
      </c>
      <c r="W108" s="133" t="s">
        <v>893</v>
      </c>
      <c r="X108" s="133" t="s">
        <v>699</v>
      </c>
      <c r="Y108" s="133" t="s">
        <v>1323</v>
      </c>
      <c r="AA108" s="133" t="s">
        <v>743</v>
      </c>
      <c r="AE108" s="133" t="s">
        <v>755</v>
      </c>
    </row>
    <row r="109" spans="14:32" x14ac:dyDescent="0.15">
      <c r="N109" s="133" t="s">
        <v>671</v>
      </c>
      <c r="O109" s="133" t="s">
        <v>1204</v>
      </c>
      <c r="P109" s="133">
        <v>93</v>
      </c>
      <c r="R109" s="133" t="s">
        <v>1203</v>
      </c>
      <c r="S109" s="133" t="s">
        <v>774</v>
      </c>
      <c r="V109" s="133" t="s">
        <v>795</v>
      </c>
      <c r="W109" s="133" t="s">
        <v>894</v>
      </c>
      <c r="X109" s="133" t="s">
        <v>700</v>
      </c>
      <c r="Y109" s="133" t="s">
        <v>1329</v>
      </c>
      <c r="AA109" s="133" t="s">
        <v>740</v>
      </c>
    </row>
    <row r="110" spans="14:32" x14ac:dyDescent="0.15">
      <c r="N110" s="133" t="s">
        <v>671</v>
      </c>
      <c r="O110" s="133" t="s">
        <v>1205</v>
      </c>
      <c r="P110" s="133">
        <v>94</v>
      </c>
      <c r="R110" s="133" t="s">
        <v>1204</v>
      </c>
      <c r="S110" s="133" t="s">
        <v>775</v>
      </c>
      <c r="V110" s="133" t="s">
        <v>796</v>
      </c>
      <c r="W110" s="133" t="s">
        <v>895</v>
      </c>
      <c r="X110" s="133" t="s">
        <v>702</v>
      </c>
      <c r="Y110" s="133" t="s">
        <v>1327</v>
      </c>
      <c r="AA110" s="133" t="s">
        <v>737</v>
      </c>
    </row>
    <row r="111" spans="14:32" x14ac:dyDescent="0.15">
      <c r="N111" s="133" t="s">
        <v>671</v>
      </c>
      <c r="O111" s="133" t="s">
        <v>1206</v>
      </c>
      <c r="P111" s="133">
        <v>95</v>
      </c>
      <c r="R111" s="133" t="s">
        <v>1205</v>
      </c>
      <c r="S111" s="133" t="s">
        <v>776</v>
      </c>
      <c r="V111" s="133" t="s">
        <v>797</v>
      </c>
      <c r="W111" s="133" t="s">
        <v>896</v>
      </c>
      <c r="X111" s="133" t="s">
        <v>703</v>
      </c>
      <c r="Y111" s="133" t="s">
        <v>1328</v>
      </c>
      <c r="AA111" s="133" t="s">
        <v>732</v>
      </c>
    </row>
    <row r="112" spans="14:32" x14ac:dyDescent="0.15">
      <c r="N112" s="133" t="s">
        <v>671</v>
      </c>
      <c r="O112" s="133" t="s">
        <v>1207</v>
      </c>
      <c r="P112" s="133">
        <v>96</v>
      </c>
      <c r="R112" s="133" t="s">
        <v>1206</v>
      </c>
      <c r="S112" s="133" t="s">
        <v>777</v>
      </c>
      <c r="V112" s="133" t="s">
        <v>798</v>
      </c>
      <c r="W112" s="133" t="s">
        <v>897</v>
      </c>
      <c r="X112" s="133" t="s">
        <v>707</v>
      </c>
      <c r="AA112" s="133" t="s">
        <v>741</v>
      </c>
    </row>
    <row r="113" spans="14:27" x14ac:dyDescent="0.15">
      <c r="N113" s="133" t="s">
        <v>671</v>
      </c>
      <c r="O113" s="133" t="s">
        <v>1208</v>
      </c>
      <c r="P113" s="133">
        <v>97</v>
      </c>
      <c r="R113" s="133" t="s">
        <v>1207</v>
      </c>
      <c r="S113" s="133" t="s">
        <v>760</v>
      </c>
      <c r="V113" s="133" t="s">
        <v>799</v>
      </c>
      <c r="W113" s="133" t="s">
        <v>898</v>
      </c>
      <c r="X113" s="133" t="s">
        <v>708</v>
      </c>
      <c r="AA113" s="133" t="s">
        <v>735</v>
      </c>
    </row>
    <row r="114" spans="14:27" x14ac:dyDescent="0.15">
      <c r="N114" s="133" t="s">
        <v>671</v>
      </c>
      <c r="O114" s="133" t="s">
        <v>1215</v>
      </c>
      <c r="P114" s="133">
        <v>5</v>
      </c>
      <c r="R114" s="133" t="s">
        <v>1208</v>
      </c>
      <c r="S114" s="133" t="s">
        <v>761</v>
      </c>
      <c r="V114" s="133" t="s">
        <v>800</v>
      </c>
      <c r="W114" s="133" t="s">
        <v>899</v>
      </c>
      <c r="X114" s="133" t="s">
        <v>710</v>
      </c>
      <c r="AA114" s="133" t="s">
        <v>746</v>
      </c>
    </row>
    <row r="115" spans="14:27" x14ac:dyDescent="0.15">
      <c r="N115" s="133" t="s">
        <v>671</v>
      </c>
      <c r="O115" s="133" t="s">
        <v>1216</v>
      </c>
      <c r="P115" s="133">
        <v>6</v>
      </c>
      <c r="R115" s="133" t="s">
        <v>1215</v>
      </c>
      <c r="S115" s="133" t="s">
        <v>763</v>
      </c>
      <c r="V115" s="133" t="s">
        <v>801</v>
      </c>
      <c r="W115" s="133" t="s">
        <v>900</v>
      </c>
      <c r="X115" s="133" t="s">
        <v>711</v>
      </c>
    </row>
    <row r="116" spans="14:27" x14ac:dyDescent="0.15">
      <c r="N116" s="133" t="s">
        <v>671</v>
      </c>
      <c r="O116" s="133" t="s">
        <v>1217</v>
      </c>
      <c r="P116" s="133">
        <v>7</v>
      </c>
      <c r="R116" s="133" t="s">
        <v>1216</v>
      </c>
      <c r="S116" s="133" t="s">
        <v>762</v>
      </c>
      <c r="V116" s="133" t="s">
        <v>802</v>
      </c>
      <c r="W116" s="133" t="s">
        <v>901</v>
      </c>
      <c r="X116" s="133" t="s">
        <v>715</v>
      </c>
    </row>
    <row r="117" spans="14:27" x14ac:dyDescent="0.15">
      <c r="N117" s="133" t="s">
        <v>671</v>
      </c>
      <c r="O117" s="133" t="s">
        <v>1218</v>
      </c>
      <c r="P117" s="133">
        <v>8</v>
      </c>
      <c r="R117" s="133" t="s">
        <v>1217</v>
      </c>
      <c r="S117" s="133" t="s">
        <v>781</v>
      </c>
      <c r="V117" s="133" t="s">
        <v>803</v>
      </c>
      <c r="W117" s="133" t="s">
        <v>902</v>
      </c>
      <c r="X117" s="133" t="s">
        <v>716</v>
      </c>
    </row>
    <row r="118" spans="14:27" x14ac:dyDescent="0.15">
      <c r="N118" s="133" t="s">
        <v>671</v>
      </c>
      <c r="O118" s="133" t="s">
        <v>1219</v>
      </c>
      <c r="P118" s="133">
        <v>9</v>
      </c>
      <c r="R118" s="133" t="s">
        <v>1218</v>
      </c>
      <c r="S118" s="133" t="s">
        <v>782</v>
      </c>
      <c r="V118" s="133" t="s">
        <v>804</v>
      </c>
      <c r="W118" s="133" t="s">
        <v>903</v>
      </c>
      <c r="X118" s="133" t="s">
        <v>718</v>
      </c>
    </row>
    <row r="119" spans="14:27" x14ac:dyDescent="0.15">
      <c r="N119" s="133" t="s">
        <v>671</v>
      </c>
      <c r="O119" s="133" t="s">
        <v>1220</v>
      </c>
      <c r="P119" s="133">
        <v>10</v>
      </c>
      <c r="R119" s="133" t="s">
        <v>1219</v>
      </c>
      <c r="S119" s="133" t="s">
        <v>778</v>
      </c>
      <c r="V119" s="133" t="s">
        <v>805</v>
      </c>
      <c r="W119" s="133" t="s">
        <v>904</v>
      </c>
      <c r="X119" s="133" t="s">
        <v>719</v>
      </c>
    </row>
    <row r="120" spans="14:27" x14ac:dyDescent="0.15">
      <c r="N120" s="133" t="s">
        <v>671</v>
      </c>
      <c r="O120" s="133" t="s">
        <v>1221</v>
      </c>
      <c r="P120" s="133">
        <v>11</v>
      </c>
      <c r="R120" s="133" t="s">
        <v>1220</v>
      </c>
      <c r="S120" s="133" t="s">
        <v>779</v>
      </c>
      <c r="V120" s="133" t="s">
        <v>806</v>
      </c>
      <c r="W120" s="133" t="s">
        <v>905</v>
      </c>
      <c r="X120" s="133" t="s">
        <v>723</v>
      </c>
    </row>
    <row r="121" spans="14:27" x14ac:dyDescent="0.15">
      <c r="N121" s="133" t="s">
        <v>671</v>
      </c>
      <c r="O121" s="133" t="s">
        <v>1222</v>
      </c>
      <c r="P121" s="133">
        <v>12</v>
      </c>
      <c r="R121" s="133" t="s">
        <v>1221</v>
      </c>
      <c r="S121" s="133" t="s">
        <v>780</v>
      </c>
      <c r="V121" s="133" t="s">
        <v>807</v>
      </c>
      <c r="W121" s="133" t="s">
        <v>906</v>
      </c>
      <c r="X121" s="133" t="s">
        <v>724</v>
      </c>
    </row>
    <row r="122" spans="14:27" x14ac:dyDescent="0.15">
      <c r="N122" s="133" t="s">
        <v>671</v>
      </c>
      <c r="O122" s="133" t="s">
        <v>1223</v>
      </c>
      <c r="P122" s="133">
        <v>13</v>
      </c>
      <c r="R122" s="133" t="s">
        <v>1222</v>
      </c>
      <c r="V122" s="133" t="s">
        <v>808</v>
      </c>
      <c r="W122" s="133" t="s">
        <v>907</v>
      </c>
      <c r="X122" s="133" t="s">
        <v>726</v>
      </c>
    </row>
    <row r="123" spans="14:27" x14ac:dyDescent="0.15">
      <c r="N123" s="133" t="s">
        <v>671</v>
      </c>
      <c r="O123" s="133" t="s">
        <v>1224</v>
      </c>
      <c r="P123" s="133">
        <v>14</v>
      </c>
      <c r="R123" s="133" t="s">
        <v>1223</v>
      </c>
      <c r="V123" s="133" t="s">
        <v>809</v>
      </c>
      <c r="W123" s="133" t="s">
        <v>908</v>
      </c>
      <c r="X123" s="133" t="s">
        <v>727</v>
      </c>
    </row>
    <row r="124" spans="14:27" x14ac:dyDescent="0.15">
      <c r="N124" s="133" t="s">
        <v>671</v>
      </c>
      <c r="O124" s="133" t="s">
        <v>999</v>
      </c>
      <c r="P124" s="133">
        <v>2</v>
      </c>
      <c r="R124" s="133" t="s">
        <v>1224</v>
      </c>
      <c r="V124" s="133" t="s">
        <v>810</v>
      </c>
      <c r="W124" s="133" t="s">
        <v>909</v>
      </c>
      <c r="X124" s="133" t="s">
        <v>684</v>
      </c>
    </row>
    <row r="125" spans="14:27" x14ac:dyDescent="0.15">
      <c r="N125" s="133" t="s">
        <v>671</v>
      </c>
      <c r="O125" s="133" t="s">
        <v>1000</v>
      </c>
      <c r="P125" s="133">
        <v>3</v>
      </c>
      <c r="R125" s="133" t="s">
        <v>999</v>
      </c>
      <c r="V125" s="133" t="s">
        <v>811</v>
      </c>
      <c r="W125" s="133" t="s">
        <v>910</v>
      </c>
      <c r="X125" s="133" t="s">
        <v>685</v>
      </c>
    </row>
    <row r="126" spans="14:27" x14ac:dyDescent="0.15">
      <c r="N126" s="133" t="s">
        <v>671</v>
      </c>
      <c r="O126" s="133" t="s">
        <v>1001</v>
      </c>
      <c r="P126" s="133">
        <v>4</v>
      </c>
      <c r="R126" s="133" t="s">
        <v>1000</v>
      </c>
      <c r="V126" s="133" t="s">
        <v>812</v>
      </c>
      <c r="W126" s="133" t="s">
        <v>911</v>
      </c>
      <c r="X126" s="133" t="s">
        <v>687</v>
      </c>
    </row>
    <row r="127" spans="14:27" x14ac:dyDescent="0.15">
      <c r="N127" s="133" t="s">
        <v>671</v>
      </c>
      <c r="O127" s="133" t="s">
        <v>1002</v>
      </c>
      <c r="P127" s="133">
        <v>5</v>
      </c>
      <c r="R127" s="133" t="s">
        <v>1001</v>
      </c>
      <c r="W127" s="133" t="s">
        <v>912</v>
      </c>
      <c r="X127" s="133" t="s">
        <v>729</v>
      </c>
    </row>
    <row r="128" spans="14:27" x14ac:dyDescent="0.15">
      <c r="N128" s="133" t="s">
        <v>671</v>
      </c>
      <c r="O128" s="133" t="s">
        <v>1003</v>
      </c>
      <c r="P128" s="133">
        <v>6</v>
      </c>
      <c r="R128" s="133" t="s">
        <v>1002</v>
      </c>
      <c r="W128" s="133" t="s">
        <v>913</v>
      </c>
      <c r="X128" s="133" t="s">
        <v>721</v>
      </c>
    </row>
    <row r="129" spans="14:24" x14ac:dyDescent="0.15">
      <c r="N129" s="133" t="s">
        <v>671</v>
      </c>
      <c r="O129" s="133" t="s">
        <v>1004</v>
      </c>
      <c r="P129" s="133">
        <v>7</v>
      </c>
      <c r="R129" s="133" t="s">
        <v>1003</v>
      </c>
      <c r="W129" s="133" t="s">
        <v>914</v>
      </c>
      <c r="X129" s="133" t="s">
        <v>688</v>
      </c>
    </row>
    <row r="130" spans="14:24" x14ac:dyDescent="0.15">
      <c r="N130" s="133" t="s">
        <v>671</v>
      </c>
      <c r="O130" s="133" t="s">
        <v>1005</v>
      </c>
      <c r="P130" s="133">
        <v>8</v>
      </c>
      <c r="R130" s="133" t="s">
        <v>1004</v>
      </c>
      <c r="W130" s="133" t="s">
        <v>915</v>
      </c>
      <c r="X130" s="133" t="s">
        <v>683</v>
      </c>
    </row>
    <row r="131" spans="14:24" x14ac:dyDescent="0.15">
      <c r="N131" s="133" t="s">
        <v>671</v>
      </c>
      <c r="O131" s="133" t="s">
        <v>1006</v>
      </c>
      <c r="P131" s="133">
        <v>9</v>
      </c>
      <c r="R131" s="133" t="s">
        <v>1005</v>
      </c>
      <c r="W131" s="133" t="s">
        <v>916</v>
      </c>
      <c r="X131" s="133" t="s">
        <v>686</v>
      </c>
    </row>
    <row r="132" spans="14:24" x14ac:dyDescent="0.15">
      <c r="N132" s="133" t="s">
        <v>671</v>
      </c>
      <c r="O132" s="133" t="s">
        <v>1007</v>
      </c>
      <c r="P132" s="133">
        <v>10</v>
      </c>
      <c r="R132" s="133" t="s">
        <v>1006</v>
      </c>
      <c r="W132" s="133" t="s">
        <v>917</v>
      </c>
      <c r="X132" s="133" t="s">
        <v>689</v>
      </c>
    </row>
    <row r="133" spans="14:24" x14ac:dyDescent="0.15">
      <c r="N133" s="133" t="s">
        <v>671</v>
      </c>
      <c r="O133" s="133" t="s">
        <v>1008</v>
      </c>
      <c r="P133" s="133">
        <v>11</v>
      </c>
      <c r="R133" s="133" t="s">
        <v>1007</v>
      </c>
      <c r="W133" s="133" t="s">
        <v>918</v>
      </c>
      <c r="X133" s="133" t="s">
        <v>690</v>
      </c>
    </row>
    <row r="134" spans="14:24" x14ac:dyDescent="0.15">
      <c r="N134" s="133" t="s">
        <v>671</v>
      </c>
      <c r="O134" s="133" t="s">
        <v>1209</v>
      </c>
      <c r="P134" s="133">
        <v>98</v>
      </c>
      <c r="R134" s="133" t="s">
        <v>1008</v>
      </c>
      <c r="W134" s="133" t="s">
        <v>942</v>
      </c>
      <c r="X134" s="133" t="s">
        <v>693</v>
      </c>
    </row>
    <row r="135" spans="14:24" x14ac:dyDescent="0.15">
      <c r="N135" s="133" t="s">
        <v>671</v>
      </c>
      <c r="O135" s="133" t="s">
        <v>1210</v>
      </c>
      <c r="P135" s="133">
        <v>99</v>
      </c>
      <c r="R135" s="133" t="s">
        <v>1209</v>
      </c>
      <c r="W135" s="133" t="s">
        <v>943</v>
      </c>
      <c r="X135" s="133" t="s">
        <v>698</v>
      </c>
    </row>
    <row r="136" spans="14:24" x14ac:dyDescent="0.15">
      <c r="N136" s="133" t="s">
        <v>671</v>
      </c>
      <c r="O136" s="133" t="s">
        <v>1211</v>
      </c>
      <c r="P136" s="133">
        <v>100</v>
      </c>
      <c r="R136" s="133" t="s">
        <v>1210</v>
      </c>
      <c r="W136" s="133" t="s">
        <v>944</v>
      </c>
      <c r="X136" s="133" t="s">
        <v>706</v>
      </c>
    </row>
    <row r="137" spans="14:24" x14ac:dyDescent="0.15">
      <c r="N137" s="133" t="s">
        <v>671</v>
      </c>
      <c r="O137" s="133" t="s">
        <v>1134</v>
      </c>
      <c r="P137" s="133">
        <v>23</v>
      </c>
      <c r="R137" s="133" t="s">
        <v>1211</v>
      </c>
      <c r="W137" s="133" t="s">
        <v>945</v>
      </c>
      <c r="X137" s="133" t="s">
        <v>714</v>
      </c>
    </row>
    <row r="138" spans="14:24" x14ac:dyDescent="0.15">
      <c r="N138" s="133" t="s">
        <v>671</v>
      </c>
      <c r="O138" s="133" t="s">
        <v>1135</v>
      </c>
      <c r="P138" s="133">
        <v>24</v>
      </c>
      <c r="R138" s="133" t="s">
        <v>1134</v>
      </c>
      <c r="W138" s="133" t="s">
        <v>976</v>
      </c>
      <c r="X138" s="133" t="s">
        <v>722</v>
      </c>
    </row>
    <row r="139" spans="14:24" x14ac:dyDescent="0.15">
      <c r="N139" s="133" t="s">
        <v>671</v>
      </c>
      <c r="O139" s="133" t="s">
        <v>1136</v>
      </c>
      <c r="P139" s="133">
        <v>25</v>
      </c>
      <c r="R139" s="133" t="s">
        <v>1135</v>
      </c>
      <c r="W139" s="133" t="s">
        <v>964</v>
      </c>
      <c r="X139" s="133" t="s">
        <v>701</v>
      </c>
    </row>
    <row r="140" spans="14:24" x14ac:dyDescent="0.15">
      <c r="N140" s="133" t="s">
        <v>671</v>
      </c>
      <c r="O140" s="133" t="s">
        <v>1137</v>
      </c>
      <c r="P140" s="133">
        <v>26</v>
      </c>
      <c r="R140" s="133" t="s">
        <v>1136</v>
      </c>
      <c r="W140" s="133" t="s">
        <v>965</v>
      </c>
      <c r="X140" s="133" t="s">
        <v>709</v>
      </c>
    </row>
    <row r="141" spans="14:24" x14ac:dyDescent="0.15">
      <c r="N141" s="133" t="s">
        <v>671</v>
      </c>
      <c r="O141" s="133" t="s">
        <v>1225</v>
      </c>
      <c r="P141" s="133">
        <v>15</v>
      </c>
      <c r="R141" s="133" t="s">
        <v>1137</v>
      </c>
      <c r="W141" s="133" t="s">
        <v>962</v>
      </c>
      <c r="X141" s="133" t="s">
        <v>717</v>
      </c>
    </row>
    <row r="142" spans="14:24" x14ac:dyDescent="0.15">
      <c r="N142" s="133" t="s">
        <v>671</v>
      </c>
      <c r="O142" s="133" t="s">
        <v>1226</v>
      </c>
      <c r="P142" s="133">
        <v>16</v>
      </c>
      <c r="R142" s="133" t="s">
        <v>1225</v>
      </c>
      <c r="W142" s="133" t="s">
        <v>963</v>
      </c>
      <c r="X142" s="133" t="s">
        <v>725</v>
      </c>
    </row>
    <row r="143" spans="14:24" x14ac:dyDescent="0.15">
      <c r="N143" s="133" t="s">
        <v>671</v>
      </c>
      <c r="O143" s="133" t="s">
        <v>1227</v>
      </c>
      <c r="P143" s="133">
        <v>17</v>
      </c>
      <c r="R143" s="133" t="s">
        <v>1226</v>
      </c>
      <c r="W143" s="133" t="s">
        <v>961</v>
      </c>
      <c r="X143" s="133" t="s">
        <v>730</v>
      </c>
    </row>
    <row r="144" spans="14:24" x14ac:dyDescent="0.15">
      <c r="N144" s="133" t="s">
        <v>671</v>
      </c>
      <c r="O144" s="133" t="s">
        <v>1228</v>
      </c>
      <c r="P144" s="133">
        <v>18</v>
      </c>
      <c r="R144" s="133" t="s">
        <v>1227</v>
      </c>
      <c r="W144" s="133" t="s">
        <v>919</v>
      </c>
      <c r="X144" s="133" t="s">
        <v>704</v>
      </c>
    </row>
    <row r="145" spans="14:24" x14ac:dyDescent="0.15">
      <c r="N145" s="133" t="s">
        <v>671</v>
      </c>
      <c r="O145" s="133" t="s">
        <v>1229</v>
      </c>
      <c r="P145" s="133">
        <v>19</v>
      </c>
      <c r="R145" s="133" t="s">
        <v>1228</v>
      </c>
      <c r="W145" s="133" t="s">
        <v>920</v>
      </c>
      <c r="X145" s="133" t="s">
        <v>712</v>
      </c>
    </row>
    <row r="146" spans="14:24" x14ac:dyDescent="0.15">
      <c r="N146" s="133" t="s">
        <v>671</v>
      </c>
      <c r="O146" s="133" t="s">
        <v>1230</v>
      </c>
      <c r="P146" s="133">
        <v>20</v>
      </c>
      <c r="R146" s="133" t="s">
        <v>1229</v>
      </c>
      <c r="W146" s="133" t="s">
        <v>921</v>
      </c>
      <c r="X146" s="133" t="s">
        <v>720</v>
      </c>
    </row>
    <row r="147" spans="14:24" x14ac:dyDescent="0.15">
      <c r="N147" s="133" t="s">
        <v>671</v>
      </c>
      <c r="O147" s="133" t="s">
        <v>1231</v>
      </c>
      <c r="P147" s="133">
        <v>21</v>
      </c>
      <c r="R147" s="133" t="s">
        <v>1230</v>
      </c>
      <c r="W147" s="133" t="s">
        <v>922</v>
      </c>
      <c r="X147" s="133" t="s">
        <v>728</v>
      </c>
    </row>
    <row r="148" spans="14:24" x14ac:dyDescent="0.15">
      <c r="N148" s="133" t="s">
        <v>671</v>
      </c>
      <c r="O148" s="133" t="s">
        <v>1232</v>
      </c>
      <c r="P148" s="133">
        <v>22</v>
      </c>
      <c r="R148" s="133" t="s">
        <v>1231</v>
      </c>
      <c r="W148" s="133" t="s">
        <v>923</v>
      </c>
      <c r="X148" s="133" t="s">
        <v>705</v>
      </c>
    </row>
    <row r="149" spans="14:24" x14ac:dyDescent="0.15">
      <c r="N149" s="133" t="s">
        <v>671</v>
      </c>
      <c r="O149" s="133" t="s">
        <v>1233</v>
      </c>
      <c r="P149" s="133">
        <v>23</v>
      </c>
      <c r="R149" s="133" t="s">
        <v>1232</v>
      </c>
      <c r="W149" s="133" t="s">
        <v>924</v>
      </c>
      <c r="X149" s="133" t="s">
        <v>713</v>
      </c>
    </row>
    <row r="150" spans="14:24" x14ac:dyDescent="0.15">
      <c r="N150" s="133" t="s">
        <v>671</v>
      </c>
      <c r="O150" s="133" t="s">
        <v>1234</v>
      </c>
      <c r="P150" s="133">
        <v>24</v>
      </c>
      <c r="R150" s="133" t="s">
        <v>1233</v>
      </c>
      <c r="W150" s="133" t="s">
        <v>925</v>
      </c>
      <c r="X150" s="133" t="s">
        <v>696</v>
      </c>
    </row>
    <row r="151" spans="14:24" x14ac:dyDescent="0.15">
      <c r="N151" s="133" t="s">
        <v>671</v>
      </c>
      <c r="O151" s="133" t="s">
        <v>1009</v>
      </c>
      <c r="P151" s="133">
        <v>12</v>
      </c>
      <c r="R151" s="133" t="s">
        <v>1234</v>
      </c>
      <c r="W151" s="133" t="s">
        <v>926</v>
      </c>
      <c r="X151" s="133" t="s">
        <v>679</v>
      </c>
    </row>
    <row r="152" spans="14:24" x14ac:dyDescent="0.15">
      <c r="N152" s="133" t="s">
        <v>671</v>
      </c>
      <c r="O152" s="133" t="s">
        <v>1010</v>
      </c>
      <c r="P152" s="133">
        <v>13</v>
      </c>
      <c r="R152" s="133" t="s">
        <v>1009</v>
      </c>
      <c r="W152" s="133" t="s">
        <v>927</v>
      </c>
    </row>
    <row r="153" spans="14:24" x14ac:dyDescent="0.15">
      <c r="N153" s="133" t="s">
        <v>671</v>
      </c>
      <c r="O153" s="133" t="s">
        <v>1011</v>
      </c>
      <c r="P153" s="133">
        <v>14</v>
      </c>
      <c r="R153" s="133" t="s">
        <v>1010</v>
      </c>
      <c r="W153" s="133" t="s">
        <v>928</v>
      </c>
    </row>
    <row r="154" spans="14:24" x14ac:dyDescent="0.15">
      <c r="N154" s="133" t="s">
        <v>671</v>
      </c>
      <c r="O154" s="133" t="s">
        <v>1012</v>
      </c>
      <c r="P154" s="133">
        <v>15</v>
      </c>
      <c r="R154" s="133" t="s">
        <v>1011</v>
      </c>
      <c r="W154" s="133" t="s">
        <v>929</v>
      </c>
    </row>
    <row r="155" spans="14:24" x14ac:dyDescent="0.15">
      <c r="N155" s="133" t="s">
        <v>671</v>
      </c>
      <c r="O155" s="133" t="s">
        <v>1013</v>
      </c>
      <c r="P155" s="133">
        <v>16</v>
      </c>
      <c r="R155" s="133" t="s">
        <v>1012</v>
      </c>
      <c r="W155" s="133" t="s">
        <v>930</v>
      </c>
    </row>
    <row r="156" spans="14:24" x14ac:dyDescent="0.15">
      <c r="N156" s="133" t="s">
        <v>671</v>
      </c>
      <c r="O156" s="133" t="s">
        <v>1014</v>
      </c>
      <c r="P156" s="133">
        <v>17</v>
      </c>
      <c r="R156" s="133" t="s">
        <v>1013</v>
      </c>
      <c r="W156" s="133" t="s">
        <v>931</v>
      </c>
    </row>
    <row r="157" spans="14:24" x14ac:dyDescent="0.15">
      <c r="N157" s="133" t="s">
        <v>671</v>
      </c>
      <c r="O157" s="133" t="s">
        <v>1122</v>
      </c>
      <c r="P157" s="133">
        <v>11</v>
      </c>
      <c r="R157" s="133" t="s">
        <v>1014</v>
      </c>
      <c r="W157" s="133" t="s">
        <v>932</v>
      </c>
    </row>
    <row r="158" spans="14:24" x14ac:dyDescent="0.15">
      <c r="N158" s="133" t="s">
        <v>671</v>
      </c>
      <c r="O158" s="133" t="s">
        <v>1123</v>
      </c>
      <c r="P158" s="133">
        <v>12</v>
      </c>
      <c r="R158" s="133" t="s">
        <v>1122</v>
      </c>
      <c r="W158" s="133" t="s">
        <v>933</v>
      </c>
    </row>
    <row r="159" spans="14:24" x14ac:dyDescent="0.15">
      <c r="N159" s="133" t="s">
        <v>671</v>
      </c>
      <c r="O159" s="133" t="s">
        <v>1124</v>
      </c>
      <c r="P159" s="133">
        <v>13</v>
      </c>
      <c r="R159" s="133" t="s">
        <v>1123</v>
      </c>
      <c r="W159" s="133" t="s">
        <v>934</v>
      </c>
    </row>
    <row r="160" spans="14:24" x14ac:dyDescent="0.15">
      <c r="N160" s="133" t="s">
        <v>671</v>
      </c>
      <c r="O160" s="133" t="s">
        <v>1125</v>
      </c>
      <c r="P160" s="133">
        <v>14</v>
      </c>
      <c r="R160" s="133" t="s">
        <v>1124</v>
      </c>
      <c r="W160" s="133" t="s">
        <v>935</v>
      </c>
    </row>
    <row r="161" spans="14:23" x14ac:dyDescent="0.15">
      <c r="N161" s="133" t="s">
        <v>671</v>
      </c>
      <c r="O161" s="133" t="s">
        <v>1126</v>
      </c>
      <c r="P161" s="133">
        <v>15</v>
      </c>
      <c r="R161" s="133" t="s">
        <v>1125</v>
      </c>
      <c r="W161" s="133" t="s">
        <v>936</v>
      </c>
    </row>
    <row r="162" spans="14:23" x14ac:dyDescent="0.15">
      <c r="N162" s="133" t="s">
        <v>671</v>
      </c>
      <c r="O162" s="133" t="s">
        <v>1127</v>
      </c>
      <c r="P162" s="133">
        <v>16</v>
      </c>
      <c r="R162" s="133" t="s">
        <v>1126</v>
      </c>
      <c r="W162" s="133" t="s">
        <v>937</v>
      </c>
    </row>
    <row r="163" spans="14:23" x14ac:dyDescent="0.15">
      <c r="N163" s="133" t="s">
        <v>671</v>
      </c>
      <c r="O163" s="133" t="s">
        <v>1290</v>
      </c>
      <c r="P163" s="133">
        <v>80</v>
      </c>
      <c r="R163" s="133" t="s">
        <v>1127</v>
      </c>
      <c r="W163" s="133" t="s">
        <v>938</v>
      </c>
    </row>
    <row r="164" spans="14:23" x14ac:dyDescent="0.15">
      <c r="N164" s="133" t="s">
        <v>671</v>
      </c>
      <c r="O164" s="133" t="s">
        <v>1291</v>
      </c>
      <c r="P164" s="133">
        <v>81</v>
      </c>
      <c r="R164" s="133" t="s">
        <v>1290</v>
      </c>
      <c r="W164" s="133" t="s">
        <v>939</v>
      </c>
    </row>
    <row r="165" spans="14:23" x14ac:dyDescent="0.15">
      <c r="N165" s="133" t="s">
        <v>671</v>
      </c>
      <c r="O165" s="133" t="s">
        <v>1292</v>
      </c>
      <c r="P165" s="133">
        <v>82</v>
      </c>
      <c r="R165" s="133" t="s">
        <v>1291</v>
      </c>
      <c r="W165" s="133" t="s">
        <v>940</v>
      </c>
    </row>
    <row r="166" spans="14:23" x14ac:dyDescent="0.15">
      <c r="N166" s="133" t="s">
        <v>671</v>
      </c>
      <c r="O166" s="133" t="s">
        <v>1293</v>
      </c>
      <c r="P166" s="133">
        <v>83</v>
      </c>
      <c r="R166" s="133" t="s">
        <v>1292</v>
      </c>
      <c r="W166" s="133" t="s">
        <v>941</v>
      </c>
    </row>
    <row r="167" spans="14:23" x14ac:dyDescent="0.15">
      <c r="N167" s="133" t="s">
        <v>671</v>
      </c>
      <c r="O167" s="133" t="s">
        <v>1294</v>
      </c>
      <c r="P167" s="133">
        <v>84</v>
      </c>
      <c r="R167" s="133" t="s">
        <v>1293</v>
      </c>
      <c r="W167" s="133" t="s">
        <v>813</v>
      </c>
    </row>
    <row r="168" spans="14:23" x14ac:dyDescent="0.15">
      <c r="N168" s="133" t="s">
        <v>671</v>
      </c>
      <c r="O168" s="133" t="s">
        <v>1295</v>
      </c>
      <c r="P168" s="133">
        <v>85</v>
      </c>
      <c r="R168" s="133" t="s">
        <v>1294</v>
      </c>
      <c r="W168" s="133" t="s">
        <v>815</v>
      </c>
    </row>
    <row r="169" spans="14:23" x14ac:dyDescent="0.15">
      <c r="N169" s="133" t="s">
        <v>671</v>
      </c>
      <c r="O169" s="133" t="s">
        <v>1296</v>
      </c>
      <c r="P169" s="133">
        <v>86</v>
      </c>
      <c r="R169" s="133" t="s">
        <v>1295</v>
      </c>
      <c r="W169" s="133" t="s">
        <v>816</v>
      </c>
    </row>
    <row r="170" spans="14:23" x14ac:dyDescent="0.15">
      <c r="N170" s="133" t="s">
        <v>671</v>
      </c>
      <c r="O170" s="133" t="s">
        <v>1297</v>
      </c>
      <c r="P170" s="133">
        <v>87</v>
      </c>
      <c r="R170" s="133" t="s">
        <v>1296</v>
      </c>
      <c r="W170" s="133" t="s">
        <v>818</v>
      </c>
    </row>
    <row r="171" spans="14:23" x14ac:dyDescent="0.15">
      <c r="N171" s="133" t="s">
        <v>671</v>
      </c>
      <c r="O171" s="133" t="s">
        <v>1298</v>
      </c>
      <c r="P171" s="133">
        <v>88</v>
      </c>
      <c r="R171" s="133" t="s">
        <v>1297</v>
      </c>
      <c r="W171" s="133" t="s">
        <v>820</v>
      </c>
    </row>
    <row r="172" spans="14:23" x14ac:dyDescent="0.15">
      <c r="N172" s="133" t="s">
        <v>671</v>
      </c>
      <c r="O172" s="133" t="s">
        <v>1299</v>
      </c>
      <c r="P172" s="133">
        <v>89</v>
      </c>
      <c r="R172" s="133" t="s">
        <v>1298</v>
      </c>
      <c r="W172" s="133" t="s">
        <v>883</v>
      </c>
    </row>
    <row r="173" spans="14:23" x14ac:dyDescent="0.15">
      <c r="N173" s="133" t="s">
        <v>671</v>
      </c>
      <c r="O173" s="133" t="s">
        <v>1128</v>
      </c>
      <c r="P173" s="133">
        <v>17</v>
      </c>
      <c r="R173" s="133" t="s">
        <v>1299</v>
      </c>
      <c r="W173" s="133" t="s">
        <v>884</v>
      </c>
    </row>
    <row r="174" spans="14:23" x14ac:dyDescent="0.15">
      <c r="N174" s="133" t="s">
        <v>671</v>
      </c>
      <c r="O174" s="133" t="s">
        <v>1129</v>
      </c>
      <c r="P174" s="133">
        <v>18</v>
      </c>
      <c r="R174" s="133" t="s">
        <v>1128</v>
      </c>
      <c r="W174" s="133" t="s">
        <v>885</v>
      </c>
    </row>
    <row r="175" spans="14:23" x14ac:dyDescent="0.15">
      <c r="N175" s="133" t="s">
        <v>671</v>
      </c>
      <c r="O175" s="133" t="s">
        <v>1130</v>
      </c>
      <c r="P175" s="133">
        <v>19</v>
      </c>
      <c r="R175" s="133" t="s">
        <v>1129</v>
      </c>
      <c r="W175" s="133" t="s">
        <v>830</v>
      </c>
    </row>
    <row r="176" spans="14:23" x14ac:dyDescent="0.15">
      <c r="N176" s="133" t="s">
        <v>671</v>
      </c>
      <c r="O176" s="133" t="s">
        <v>1131</v>
      </c>
      <c r="P176" s="133">
        <v>20</v>
      </c>
      <c r="R176" s="133" t="s">
        <v>1130</v>
      </c>
      <c r="W176" s="133" t="s">
        <v>832</v>
      </c>
    </row>
    <row r="177" spans="14:23" x14ac:dyDescent="0.15">
      <c r="N177" s="133" t="s">
        <v>671</v>
      </c>
      <c r="O177" s="133" t="s">
        <v>1132</v>
      </c>
      <c r="P177" s="133">
        <v>21</v>
      </c>
      <c r="R177" s="133" t="s">
        <v>1131</v>
      </c>
      <c r="W177" s="133" t="s">
        <v>834</v>
      </c>
    </row>
    <row r="178" spans="14:23" x14ac:dyDescent="0.15">
      <c r="N178" s="133" t="s">
        <v>671</v>
      </c>
      <c r="O178" s="133" t="s">
        <v>1133</v>
      </c>
      <c r="P178" s="133">
        <v>22</v>
      </c>
      <c r="R178" s="133" t="s">
        <v>1132</v>
      </c>
      <c r="W178" s="133" t="s">
        <v>844</v>
      </c>
    </row>
    <row r="179" spans="14:23" x14ac:dyDescent="0.15">
      <c r="N179" s="133" t="s">
        <v>671</v>
      </c>
      <c r="O179" s="133" t="s">
        <v>1079</v>
      </c>
      <c r="P179" s="133">
        <v>82</v>
      </c>
      <c r="R179" s="133" t="s">
        <v>1133</v>
      </c>
      <c r="W179" s="133" t="s">
        <v>837</v>
      </c>
    </row>
    <row r="180" spans="14:23" x14ac:dyDescent="0.15">
      <c r="N180" s="133" t="s">
        <v>671</v>
      </c>
      <c r="O180" s="133" t="s">
        <v>1080</v>
      </c>
      <c r="P180" s="133">
        <v>83</v>
      </c>
      <c r="R180" s="133" t="s">
        <v>1079</v>
      </c>
      <c r="W180" s="133" t="s">
        <v>839</v>
      </c>
    </row>
    <row r="181" spans="14:23" x14ac:dyDescent="0.15">
      <c r="N181" s="133" t="s">
        <v>671</v>
      </c>
      <c r="O181" s="133" t="s">
        <v>1081</v>
      </c>
      <c r="P181" s="133">
        <v>84</v>
      </c>
      <c r="R181" s="133" t="s">
        <v>1080</v>
      </c>
      <c r="W181" s="133" t="s">
        <v>841</v>
      </c>
    </row>
    <row r="182" spans="14:23" x14ac:dyDescent="0.15">
      <c r="N182" s="133" t="s">
        <v>671</v>
      </c>
      <c r="O182" s="133" t="s">
        <v>1300</v>
      </c>
      <c r="P182" s="133">
        <v>90</v>
      </c>
      <c r="R182" s="133" t="s">
        <v>1081</v>
      </c>
      <c r="W182" s="133" t="s">
        <v>843</v>
      </c>
    </row>
    <row r="183" spans="14:23" x14ac:dyDescent="0.15">
      <c r="N183" s="133" t="s">
        <v>671</v>
      </c>
      <c r="O183" s="133" t="s">
        <v>1301</v>
      </c>
      <c r="P183" s="133">
        <v>91</v>
      </c>
      <c r="R183" s="133" t="s">
        <v>1300</v>
      </c>
      <c r="W183" s="133" t="s">
        <v>966</v>
      </c>
    </row>
    <row r="184" spans="14:23" x14ac:dyDescent="0.15">
      <c r="N184" s="133" t="s">
        <v>671</v>
      </c>
      <c r="O184" s="133" t="s">
        <v>1302</v>
      </c>
      <c r="P184" s="133">
        <v>92</v>
      </c>
      <c r="R184" s="133" t="s">
        <v>1301</v>
      </c>
      <c r="W184" s="133" t="s">
        <v>972</v>
      </c>
    </row>
    <row r="185" spans="14:23" x14ac:dyDescent="0.15">
      <c r="N185" s="133" t="s">
        <v>671</v>
      </c>
      <c r="O185" s="133" t="s">
        <v>1303</v>
      </c>
      <c r="P185" s="133">
        <v>93</v>
      </c>
      <c r="R185" s="133" t="s">
        <v>1302</v>
      </c>
      <c r="W185" s="133" t="s">
        <v>886</v>
      </c>
    </row>
    <row r="186" spans="14:23" x14ac:dyDescent="0.15">
      <c r="N186" s="133" t="s">
        <v>671</v>
      </c>
      <c r="O186" s="133" t="s">
        <v>1304</v>
      </c>
      <c r="P186" s="133">
        <v>94</v>
      </c>
      <c r="R186" s="133" t="s">
        <v>1303</v>
      </c>
      <c r="W186" s="133" t="s">
        <v>887</v>
      </c>
    </row>
    <row r="187" spans="14:23" x14ac:dyDescent="0.15">
      <c r="N187" s="133" t="s">
        <v>671</v>
      </c>
      <c r="O187" s="133" t="s">
        <v>1305</v>
      </c>
      <c r="P187" s="133">
        <v>95</v>
      </c>
      <c r="R187" s="133" t="s">
        <v>1304</v>
      </c>
      <c r="W187" s="133" t="s">
        <v>888</v>
      </c>
    </row>
    <row r="188" spans="14:23" x14ac:dyDescent="0.15">
      <c r="N188" s="133" t="s">
        <v>671</v>
      </c>
      <c r="O188" s="133" t="s">
        <v>1306</v>
      </c>
      <c r="P188" s="133">
        <v>96</v>
      </c>
      <c r="R188" s="133" t="s">
        <v>1305</v>
      </c>
      <c r="W188" s="133" t="s">
        <v>889</v>
      </c>
    </row>
    <row r="189" spans="14:23" x14ac:dyDescent="0.15">
      <c r="N189" s="133" t="s">
        <v>671</v>
      </c>
      <c r="O189" s="133" t="s">
        <v>1307</v>
      </c>
      <c r="P189" s="133">
        <v>97</v>
      </c>
      <c r="R189" s="133" t="s">
        <v>1306</v>
      </c>
      <c r="W189" s="133" t="s">
        <v>890</v>
      </c>
    </row>
    <row r="190" spans="14:23" x14ac:dyDescent="0.15">
      <c r="N190" s="133" t="s">
        <v>671</v>
      </c>
      <c r="O190" s="133" t="s">
        <v>1098</v>
      </c>
      <c r="P190" s="133">
        <v>4</v>
      </c>
      <c r="R190" s="133" t="s">
        <v>1307</v>
      </c>
      <c r="W190" s="133" t="s">
        <v>891</v>
      </c>
    </row>
    <row r="191" spans="14:23" x14ac:dyDescent="0.15">
      <c r="N191" s="133" t="s">
        <v>671</v>
      </c>
      <c r="O191" s="133" t="s">
        <v>1082</v>
      </c>
      <c r="P191" s="133">
        <v>85</v>
      </c>
      <c r="R191" s="133" t="s">
        <v>1098</v>
      </c>
      <c r="W191" s="133" t="s">
        <v>984</v>
      </c>
    </row>
    <row r="192" spans="14:23" x14ac:dyDescent="0.15">
      <c r="N192" s="133" t="s">
        <v>671</v>
      </c>
      <c r="O192" s="133" t="s">
        <v>1083</v>
      </c>
      <c r="P192" s="133">
        <v>86</v>
      </c>
      <c r="R192" s="133" t="s">
        <v>1082</v>
      </c>
      <c r="W192" s="133" t="s">
        <v>981</v>
      </c>
    </row>
    <row r="193" spans="14:23" x14ac:dyDescent="0.15">
      <c r="N193" s="133" t="s">
        <v>671</v>
      </c>
      <c r="O193" s="133" t="s">
        <v>1084</v>
      </c>
      <c r="P193" s="133">
        <v>87</v>
      </c>
      <c r="R193" s="133" t="s">
        <v>1083</v>
      </c>
      <c r="W193" s="133" t="s">
        <v>979</v>
      </c>
    </row>
    <row r="194" spans="14:23" x14ac:dyDescent="0.15">
      <c r="N194" s="133" t="s">
        <v>671</v>
      </c>
      <c r="O194" s="133" t="s">
        <v>1085</v>
      </c>
      <c r="P194" s="133">
        <v>88</v>
      </c>
      <c r="R194" s="133" t="s">
        <v>1084</v>
      </c>
      <c r="W194" s="133" t="s">
        <v>987</v>
      </c>
    </row>
    <row r="195" spans="14:23" x14ac:dyDescent="0.15">
      <c r="N195" s="133" t="s">
        <v>671</v>
      </c>
      <c r="O195" s="133" t="s">
        <v>1086</v>
      </c>
      <c r="P195" s="133">
        <v>89</v>
      </c>
      <c r="R195" s="133" t="s">
        <v>1085</v>
      </c>
      <c r="W195" s="133" t="s">
        <v>969</v>
      </c>
    </row>
    <row r="196" spans="14:23" x14ac:dyDescent="0.15">
      <c r="N196" s="133" t="s">
        <v>671</v>
      </c>
      <c r="O196" s="133" t="s">
        <v>1087</v>
      </c>
      <c r="P196" s="133">
        <v>90</v>
      </c>
      <c r="R196" s="133" t="s">
        <v>1086</v>
      </c>
      <c r="W196" s="133" t="s">
        <v>973</v>
      </c>
    </row>
    <row r="197" spans="14:23" x14ac:dyDescent="0.15">
      <c r="N197" s="133" t="s">
        <v>671</v>
      </c>
      <c r="O197" s="133" t="s">
        <v>1088</v>
      </c>
      <c r="P197" s="133">
        <v>91</v>
      </c>
      <c r="R197" s="133" t="s">
        <v>1087</v>
      </c>
      <c r="W197" s="133" t="s">
        <v>967</v>
      </c>
    </row>
    <row r="198" spans="14:23" x14ac:dyDescent="0.15">
      <c r="N198" s="133" t="s">
        <v>671</v>
      </c>
      <c r="O198" s="133" t="s">
        <v>1089</v>
      </c>
      <c r="P198" s="133">
        <v>92</v>
      </c>
      <c r="R198" s="133" t="s">
        <v>1088</v>
      </c>
      <c r="W198" s="133" t="s">
        <v>985</v>
      </c>
    </row>
    <row r="199" spans="14:23" x14ac:dyDescent="0.15">
      <c r="N199" s="133" t="s">
        <v>671</v>
      </c>
      <c r="O199" s="133" t="s">
        <v>1090</v>
      </c>
      <c r="P199" s="133">
        <v>93</v>
      </c>
      <c r="R199" s="133" t="s">
        <v>1089</v>
      </c>
      <c r="W199" s="133" t="s">
        <v>977</v>
      </c>
    </row>
    <row r="200" spans="14:23" x14ac:dyDescent="0.15">
      <c r="N200" s="133" t="s">
        <v>671</v>
      </c>
      <c r="O200" s="133" t="s">
        <v>1091</v>
      </c>
      <c r="P200" s="133">
        <v>94</v>
      </c>
      <c r="R200" s="133" t="s">
        <v>1090</v>
      </c>
      <c r="W200" s="133" t="s">
        <v>975</v>
      </c>
    </row>
    <row r="201" spans="14:23" x14ac:dyDescent="0.15">
      <c r="N201" s="133" t="s">
        <v>671</v>
      </c>
      <c r="O201" s="133" t="s">
        <v>1099</v>
      </c>
      <c r="P201" s="133">
        <v>5</v>
      </c>
      <c r="R201" s="133" t="s">
        <v>1091</v>
      </c>
      <c r="W201" s="133" t="s">
        <v>971</v>
      </c>
    </row>
    <row r="202" spans="14:23" x14ac:dyDescent="0.15">
      <c r="N202" s="133" t="s">
        <v>671</v>
      </c>
      <c r="O202" s="133" t="s">
        <v>1100</v>
      </c>
      <c r="P202" s="133">
        <v>6</v>
      </c>
      <c r="R202" s="133" t="s">
        <v>1099</v>
      </c>
      <c r="W202" s="133" t="s">
        <v>983</v>
      </c>
    </row>
    <row r="203" spans="14:23" x14ac:dyDescent="0.15">
      <c r="N203" s="133" t="s">
        <v>671</v>
      </c>
      <c r="O203" s="133" t="s">
        <v>1101</v>
      </c>
      <c r="P203" s="133">
        <v>7</v>
      </c>
      <c r="R203" s="133" t="s">
        <v>1100</v>
      </c>
      <c r="W203" s="133" t="s">
        <v>989</v>
      </c>
    </row>
    <row r="204" spans="14:23" x14ac:dyDescent="0.15">
      <c r="N204" s="133" t="s">
        <v>671</v>
      </c>
      <c r="O204" s="133" t="s">
        <v>1102</v>
      </c>
      <c r="P204" s="133">
        <v>8</v>
      </c>
      <c r="R204" s="133" t="s">
        <v>1101</v>
      </c>
      <c r="W204" s="133" t="s">
        <v>982</v>
      </c>
    </row>
    <row r="205" spans="14:23" x14ac:dyDescent="0.15">
      <c r="N205" s="133" t="s">
        <v>671</v>
      </c>
      <c r="O205" s="133" t="s">
        <v>1103</v>
      </c>
      <c r="P205" s="133">
        <v>9</v>
      </c>
      <c r="R205" s="133" t="s">
        <v>1102</v>
      </c>
      <c r="W205" s="133" t="s">
        <v>980</v>
      </c>
    </row>
    <row r="206" spans="14:23" x14ac:dyDescent="0.15">
      <c r="N206" s="133" t="s">
        <v>671</v>
      </c>
      <c r="O206" s="133" t="s">
        <v>1104</v>
      </c>
      <c r="P206" s="133">
        <v>10</v>
      </c>
      <c r="R206" s="133" t="s">
        <v>1103</v>
      </c>
      <c r="W206" s="133" t="s">
        <v>988</v>
      </c>
    </row>
    <row r="207" spans="14:23" x14ac:dyDescent="0.15">
      <c r="N207" s="133" t="s">
        <v>671</v>
      </c>
      <c r="O207" s="133" t="s">
        <v>1105</v>
      </c>
      <c r="P207" s="133">
        <v>11</v>
      </c>
      <c r="R207" s="133" t="s">
        <v>1104</v>
      </c>
      <c r="W207" s="133" t="s">
        <v>970</v>
      </c>
    </row>
    <row r="208" spans="14:23" x14ac:dyDescent="0.15">
      <c r="N208" s="133" t="s">
        <v>671</v>
      </c>
      <c r="O208" s="133" t="s">
        <v>1106</v>
      </c>
      <c r="P208" s="133">
        <v>12</v>
      </c>
      <c r="R208" s="133" t="s">
        <v>1105</v>
      </c>
      <c r="W208" s="133" t="s">
        <v>974</v>
      </c>
    </row>
    <row r="209" spans="14:23" x14ac:dyDescent="0.15">
      <c r="N209" s="133" t="s">
        <v>671</v>
      </c>
      <c r="O209" s="133" t="s">
        <v>1107</v>
      </c>
      <c r="P209" s="133">
        <v>13</v>
      </c>
      <c r="R209" s="133" t="s">
        <v>1106</v>
      </c>
      <c r="W209" s="133" t="s">
        <v>968</v>
      </c>
    </row>
    <row r="210" spans="14:23" x14ac:dyDescent="0.15">
      <c r="N210" s="133" t="s">
        <v>671</v>
      </c>
      <c r="O210" s="133" t="s">
        <v>1198</v>
      </c>
      <c r="P210" s="133">
        <v>87</v>
      </c>
      <c r="R210" s="133" t="s">
        <v>1107</v>
      </c>
      <c r="W210" s="133" t="s">
        <v>986</v>
      </c>
    </row>
    <row r="211" spans="14:23" x14ac:dyDescent="0.15">
      <c r="N211" s="133" t="s">
        <v>671</v>
      </c>
      <c r="O211" s="133" t="s">
        <v>1199</v>
      </c>
      <c r="P211" s="133">
        <v>88</v>
      </c>
      <c r="R211" s="133" t="s">
        <v>1198</v>
      </c>
      <c r="W211" s="133" t="s">
        <v>978</v>
      </c>
    </row>
    <row r="212" spans="14:23" x14ac:dyDescent="0.15">
      <c r="N212" s="133" t="s">
        <v>671</v>
      </c>
      <c r="O212" s="133" t="s">
        <v>1092</v>
      </c>
      <c r="P212" s="133">
        <v>95</v>
      </c>
      <c r="R212" s="133" t="s">
        <v>1199</v>
      </c>
      <c r="W212" s="133" t="s">
        <v>946</v>
      </c>
    </row>
    <row r="213" spans="14:23" x14ac:dyDescent="0.15">
      <c r="N213" s="133" t="s">
        <v>671</v>
      </c>
      <c r="O213" s="133" t="s">
        <v>1093</v>
      </c>
      <c r="P213" s="133">
        <v>96</v>
      </c>
      <c r="R213" s="133" t="s">
        <v>1092</v>
      </c>
      <c r="W213" s="133" t="s">
        <v>947</v>
      </c>
    </row>
    <row r="214" spans="14:23" x14ac:dyDescent="0.15">
      <c r="N214" s="133" t="s">
        <v>671</v>
      </c>
      <c r="O214" s="133" t="s">
        <v>1094</v>
      </c>
      <c r="P214" s="133">
        <v>97</v>
      </c>
      <c r="R214" s="133" t="s">
        <v>1093</v>
      </c>
      <c r="W214" s="133" t="s">
        <v>948</v>
      </c>
    </row>
    <row r="215" spans="14:23" x14ac:dyDescent="0.15">
      <c r="N215" s="133" t="s">
        <v>671</v>
      </c>
      <c r="O215" s="133" t="s">
        <v>1095</v>
      </c>
      <c r="P215" s="133">
        <v>98</v>
      </c>
      <c r="R215" s="133" t="s">
        <v>1094</v>
      </c>
      <c r="W215" s="133" t="s">
        <v>949</v>
      </c>
    </row>
    <row r="216" spans="14:23" x14ac:dyDescent="0.15">
      <c r="N216" s="133" t="s">
        <v>671</v>
      </c>
      <c r="O216" s="133" t="s">
        <v>1096</v>
      </c>
      <c r="P216" s="133">
        <v>99</v>
      </c>
      <c r="R216" s="133" t="s">
        <v>1095</v>
      </c>
      <c r="W216" s="133" t="s">
        <v>950</v>
      </c>
    </row>
    <row r="217" spans="14:23" x14ac:dyDescent="0.15">
      <c r="N217" s="133" t="s">
        <v>671</v>
      </c>
      <c r="O217" s="133" t="s">
        <v>1097</v>
      </c>
      <c r="P217" s="133">
        <v>100</v>
      </c>
      <c r="R217" s="133" t="s">
        <v>1096</v>
      </c>
      <c r="W217" s="133" t="s">
        <v>951</v>
      </c>
    </row>
    <row r="218" spans="14:23" x14ac:dyDescent="0.15">
      <c r="N218" s="133" t="s">
        <v>671</v>
      </c>
      <c r="O218" s="133" t="s">
        <v>1212</v>
      </c>
      <c r="P218" s="133">
        <v>2</v>
      </c>
      <c r="R218" s="133" t="s">
        <v>1097</v>
      </c>
      <c r="W218" s="133" t="s">
        <v>952</v>
      </c>
    </row>
    <row r="219" spans="14:23" x14ac:dyDescent="0.15">
      <c r="N219" s="133" t="s">
        <v>671</v>
      </c>
      <c r="O219" s="133" t="s">
        <v>1213</v>
      </c>
      <c r="P219" s="133">
        <v>3</v>
      </c>
      <c r="R219" s="133" t="s">
        <v>1212</v>
      </c>
      <c r="W219" s="133" t="s">
        <v>953</v>
      </c>
    </row>
    <row r="220" spans="14:23" x14ac:dyDescent="0.15">
      <c r="N220" s="133" t="s">
        <v>671</v>
      </c>
      <c r="O220" s="133" t="s">
        <v>1214</v>
      </c>
      <c r="P220" s="133">
        <v>4</v>
      </c>
      <c r="R220" s="133" t="s">
        <v>1213</v>
      </c>
      <c r="W220" s="133" t="s">
        <v>954</v>
      </c>
    </row>
    <row r="221" spans="14:23" x14ac:dyDescent="0.15">
      <c r="N221" s="133" t="s">
        <v>671</v>
      </c>
      <c r="O221" s="133" t="s">
        <v>1058</v>
      </c>
      <c r="P221" s="133">
        <v>61</v>
      </c>
      <c r="R221" s="133" t="s">
        <v>1214</v>
      </c>
      <c r="W221" s="133" t="s">
        <v>955</v>
      </c>
    </row>
    <row r="222" spans="14:23" x14ac:dyDescent="0.15">
      <c r="N222" s="133" t="s">
        <v>671</v>
      </c>
      <c r="O222" s="133" t="s">
        <v>1059</v>
      </c>
      <c r="P222" s="133">
        <v>62</v>
      </c>
      <c r="R222" s="133" t="s">
        <v>1058</v>
      </c>
      <c r="W222" s="133" t="s">
        <v>956</v>
      </c>
    </row>
    <row r="223" spans="14:23" x14ac:dyDescent="0.15">
      <c r="N223" s="133" t="s">
        <v>671</v>
      </c>
      <c r="O223" s="133" t="s">
        <v>1060</v>
      </c>
      <c r="P223" s="133">
        <v>63</v>
      </c>
      <c r="R223" s="133" t="s">
        <v>1059</v>
      </c>
      <c r="W223" s="133" t="s">
        <v>957</v>
      </c>
    </row>
    <row r="224" spans="14:23" x14ac:dyDescent="0.15">
      <c r="N224" s="133" t="s">
        <v>671</v>
      </c>
      <c r="O224" s="133" t="s">
        <v>1260</v>
      </c>
      <c r="P224" s="133">
        <v>50</v>
      </c>
      <c r="R224" s="133" t="s">
        <v>1060</v>
      </c>
      <c r="W224" s="133" t="s">
        <v>958</v>
      </c>
    </row>
    <row r="225" spans="14:23" x14ac:dyDescent="0.15">
      <c r="N225" s="133" t="s">
        <v>671</v>
      </c>
      <c r="O225" s="133" t="s">
        <v>1261</v>
      </c>
      <c r="P225" s="133">
        <v>51</v>
      </c>
      <c r="R225" s="133" t="s">
        <v>1260</v>
      </c>
      <c r="W225" s="133" t="s">
        <v>959</v>
      </c>
    </row>
    <row r="226" spans="14:23" x14ac:dyDescent="0.15">
      <c r="N226" s="133" t="s">
        <v>671</v>
      </c>
      <c r="O226" s="133" t="s">
        <v>1262</v>
      </c>
      <c r="P226" s="133">
        <v>52</v>
      </c>
      <c r="R226" s="133" t="s">
        <v>1261</v>
      </c>
      <c r="W226" s="133" t="s">
        <v>960</v>
      </c>
    </row>
    <row r="227" spans="14:23" x14ac:dyDescent="0.15">
      <c r="N227" s="133" t="s">
        <v>671</v>
      </c>
      <c r="O227" s="133" t="s">
        <v>1263</v>
      </c>
      <c r="P227" s="133">
        <v>53</v>
      </c>
      <c r="R227" s="133" t="s">
        <v>1262</v>
      </c>
      <c r="W227" s="133" t="s">
        <v>847</v>
      </c>
    </row>
    <row r="228" spans="14:23" x14ac:dyDescent="0.15">
      <c r="N228" s="133" t="s">
        <v>671</v>
      </c>
      <c r="O228" s="133" t="s">
        <v>1264</v>
      </c>
      <c r="P228" s="133">
        <v>54</v>
      </c>
      <c r="R228" s="133" t="s">
        <v>1263</v>
      </c>
      <c r="W228" s="133" t="s">
        <v>848</v>
      </c>
    </row>
    <row r="229" spans="14:23" x14ac:dyDescent="0.15">
      <c r="N229" s="133" t="s">
        <v>671</v>
      </c>
      <c r="O229" s="133" t="s">
        <v>1265</v>
      </c>
      <c r="P229" s="133">
        <v>55</v>
      </c>
      <c r="R229" s="133" t="s">
        <v>1264</v>
      </c>
      <c r="W229" s="133" t="s">
        <v>849</v>
      </c>
    </row>
    <row r="230" spans="14:23" x14ac:dyDescent="0.15">
      <c r="N230" s="133" t="s">
        <v>671</v>
      </c>
      <c r="O230" s="133" t="s">
        <v>1266</v>
      </c>
      <c r="P230" s="133">
        <v>56</v>
      </c>
      <c r="R230" s="133" t="s">
        <v>1265</v>
      </c>
      <c r="W230" s="133" t="s">
        <v>850</v>
      </c>
    </row>
    <row r="231" spans="14:23" x14ac:dyDescent="0.15">
      <c r="N231" s="133" t="s">
        <v>671</v>
      </c>
      <c r="O231" s="133" t="s">
        <v>1267</v>
      </c>
      <c r="P231" s="133">
        <v>57</v>
      </c>
      <c r="R231" s="133" t="s">
        <v>1266</v>
      </c>
      <c r="W231" s="133" t="s">
        <v>851</v>
      </c>
    </row>
    <row r="232" spans="14:23" x14ac:dyDescent="0.15">
      <c r="N232" s="133" t="s">
        <v>671</v>
      </c>
      <c r="O232" s="133" t="s">
        <v>1268</v>
      </c>
      <c r="P232" s="133">
        <v>58</v>
      </c>
      <c r="R232" s="133" t="s">
        <v>1267</v>
      </c>
      <c r="W232" s="133" t="s">
        <v>852</v>
      </c>
    </row>
    <row r="233" spans="14:23" x14ac:dyDescent="0.15">
      <c r="N233" s="133" t="s">
        <v>671</v>
      </c>
      <c r="O233" s="133" t="s">
        <v>1269</v>
      </c>
      <c r="P233" s="133">
        <v>59</v>
      </c>
      <c r="R233" s="133" t="s">
        <v>1268</v>
      </c>
      <c r="W233" s="133" t="s">
        <v>853</v>
      </c>
    </row>
    <row r="234" spans="14:23" x14ac:dyDescent="0.15">
      <c r="N234" s="133" t="s">
        <v>671</v>
      </c>
      <c r="O234" s="133" t="s">
        <v>1061</v>
      </c>
      <c r="P234" s="133">
        <v>64</v>
      </c>
      <c r="R234" s="133" t="s">
        <v>1269</v>
      </c>
      <c r="W234" s="133" t="s">
        <v>854</v>
      </c>
    </row>
    <row r="235" spans="14:23" x14ac:dyDescent="0.15">
      <c r="N235" s="133" t="s">
        <v>671</v>
      </c>
      <c r="O235" s="133" t="s">
        <v>1062</v>
      </c>
      <c r="P235" s="133">
        <v>65</v>
      </c>
      <c r="R235" s="133" t="s">
        <v>1061</v>
      </c>
      <c r="W235" s="133" t="s">
        <v>855</v>
      </c>
    </row>
    <row r="236" spans="14:23" x14ac:dyDescent="0.15">
      <c r="N236" s="133" t="s">
        <v>671</v>
      </c>
      <c r="O236" s="133" t="s">
        <v>1063</v>
      </c>
      <c r="P236" s="133">
        <v>66</v>
      </c>
      <c r="R236" s="133" t="s">
        <v>1062</v>
      </c>
      <c r="W236" s="133" t="s">
        <v>856</v>
      </c>
    </row>
    <row r="237" spans="14:23" x14ac:dyDescent="0.15">
      <c r="N237" s="133" t="s">
        <v>671</v>
      </c>
      <c r="O237" s="133" t="s">
        <v>1064</v>
      </c>
      <c r="P237" s="133">
        <v>67</v>
      </c>
      <c r="R237" s="133" t="s">
        <v>1063</v>
      </c>
      <c r="W237" s="133" t="s">
        <v>857</v>
      </c>
    </row>
    <row r="238" spans="14:23" x14ac:dyDescent="0.15">
      <c r="N238" s="133" t="s">
        <v>671</v>
      </c>
      <c r="O238" s="133" t="s">
        <v>1065</v>
      </c>
      <c r="P238" s="133">
        <v>68</v>
      </c>
      <c r="R238" s="133" t="s">
        <v>1064</v>
      </c>
      <c r="W238" s="133" t="s">
        <v>858</v>
      </c>
    </row>
    <row r="239" spans="14:23" x14ac:dyDescent="0.15">
      <c r="N239" s="133" t="s">
        <v>671</v>
      </c>
      <c r="O239" s="133" t="s">
        <v>1066</v>
      </c>
      <c r="P239" s="133">
        <v>69</v>
      </c>
      <c r="R239" s="133" t="s">
        <v>1065</v>
      </c>
      <c r="W239" s="133" t="s">
        <v>859</v>
      </c>
    </row>
    <row r="240" spans="14:23" x14ac:dyDescent="0.15">
      <c r="N240" s="133" t="s">
        <v>671</v>
      </c>
      <c r="O240" s="133" t="s">
        <v>1067</v>
      </c>
      <c r="P240" s="133">
        <v>70</v>
      </c>
      <c r="R240" s="133" t="s">
        <v>1066</v>
      </c>
      <c r="W240" s="133" t="s">
        <v>860</v>
      </c>
    </row>
    <row r="241" spans="14:23" x14ac:dyDescent="0.15">
      <c r="N241" s="133" t="s">
        <v>671</v>
      </c>
      <c r="O241" s="133" t="s">
        <v>1068</v>
      </c>
      <c r="P241" s="133">
        <v>71</v>
      </c>
      <c r="R241" s="133" t="s">
        <v>1067</v>
      </c>
      <c r="W241" s="133" t="s">
        <v>861</v>
      </c>
    </row>
    <row r="242" spans="14:23" x14ac:dyDescent="0.15">
      <c r="N242" s="133" t="s">
        <v>671</v>
      </c>
      <c r="O242" s="133" t="s">
        <v>1069</v>
      </c>
      <c r="P242" s="133">
        <v>72</v>
      </c>
      <c r="R242" s="133" t="s">
        <v>1068</v>
      </c>
      <c r="W242" s="133" t="s">
        <v>862</v>
      </c>
    </row>
    <row r="243" spans="14:23" x14ac:dyDescent="0.15">
      <c r="N243" s="133" t="s">
        <v>671</v>
      </c>
      <c r="O243" s="133" t="s">
        <v>1270</v>
      </c>
      <c r="P243" s="133">
        <v>60</v>
      </c>
      <c r="R243" s="133" t="s">
        <v>1069</v>
      </c>
      <c r="W243" s="133" t="s">
        <v>863</v>
      </c>
    </row>
    <row r="244" spans="14:23" x14ac:dyDescent="0.15">
      <c r="N244" s="133" t="s">
        <v>671</v>
      </c>
      <c r="O244" s="133" t="s">
        <v>1271</v>
      </c>
      <c r="P244" s="133">
        <v>61</v>
      </c>
      <c r="R244" s="133" t="s">
        <v>1270</v>
      </c>
      <c r="W244" s="133" t="s">
        <v>864</v>
      </c>
    </row>
    <row r="245" spans="14:23" x14ac:dyDescent="0.15">
      <c r="N245" s="133" t="s">
        <v>671</v>
      </c>
      <c r="O245" s="133" t="s">
        <v>1272</v>
      </c>
      <c r="P245" s="133">
        <v>62</v>
      </c>
      <c r="R245" s="133" t="s">
        <v>1271</v>
      </c>
      <c r="W245" s="133" t="s">
        <v>865</v>
      </c>
    </row>
    <row r="246" spans="14:23" x14ac:dyDescent="0.15">
      <c r="N246" s="133" t="s">
        <v>671</v>
      </c>
      <c r="O246" s="133" t="s">
        <v>1273</v>
      </c>
      <c r="P246" s="133">
        <v>63</v>
      </c>
      <c r="R246" s="133" t="s">
        <v>1272</v>
      </c>
      <c r="W246" s="133" t="s">
        <v>866</v>
      </c>
    </row>
    <row r="247" spans="14:23" x14ac:dyDescent="0.15">
      <c r="N247" s="133" t="s">
        <v>671</v>
      </c>
      <c r="O247" s="133" t="s">
        <v>1274</v>
      </c>
      <c r="P247" s="133">
        <v>64</v>
      </c>
      <c r="R247" s="133" t="s">
        <v>1273</v>
      </c>
      <c r="W247" s="133" t="s">
        <v>867</v>
      </c>
    </row>
    <row r="248" spans="14:23" x14ac:dyDescent="0.15">
      <c r="N248" s="133" t="s">
        <v>671</v>
      </c>
      <c r="O248" s="133" t="s">
        <v>1275</v>
      </c>
      <c r="P248" s="133">
        <v>65</v>
      </c>
      <c r="R248" s="133" t="s">
        <v>1274</v>
      </c>
      <c r="W248" s="133" t="s">
        <v>836</v>
      </c>
    </row>
    <row r="249" spans="14:23" x14ac:dyDescent="0.15">
      <c r="N249" s="133" t="s">
        <v>671</v>
      </c>
      <c r="O249" s="133" t="s">
        <v>1276</v>
      </c>
      <c r="P249" s="133">
        <v>66</v>
      </c>
      <c r="R249" s="133" t="s">
        <v>1275</v>
      </c>
      <c r="W249" s="133" t="s">
        <v>838</v>
      </c>
    </row>
    <row r="250" spans="14:23" x14ac:dyDescent="0.15">
      <c r="N250" s="133" t="s">
        <v>671</v>
      </c>
      <c r="O250" s="133" t="s">
        <v>1277</v>
      </c>
      <c r="P250" s="133">
        <v>67</v>
      </c>
      <c r="R250" s="133" t="s">
        <v>1276</v>
      </c>
      <c r="W250" s="133" t="s">
        <v>840</v>
      </c>
    </row>
    <row r="251" spans="14:23" x14ac:dyDescent="0.15">
      <c r="N251" s="133" t="s">
        <v>671</v>
      </c>
      <c r="O251" s="133" t="s">
        <v>1278</v>
      </c>
      <c r="P251" s="133">
        <v>68</v>
      </c>
      <c r="R251" s="133" t="s">
        <v>1277</v>
      </c>
      <c r="W251" s="133" t="s">
        <v>842</v>
      </c>
    </row>
    <row r="252" spans="14:23" x14ac:dyDescent="0.15">
      <c r="N252" s="133" t="s">
        <v>671</v>
      </c>
      <c r="O252" s="133" t="s">
        <v>1308</v>
      </c>
      <c r="P252" s="133">
        <v>98</v>
      </c>
      <c r="R252" s="133" t="s">
        <v>1278</v>
      </c>
      <c r="W252" s="133" t="s">
        <v>868</v>
      </c>
    </row>
    <row r="253" spans="14:23" x14ac:dyDescent="0.15">
      <c r="N253" s="133" t="s">
        <v>671</v>
      </c>
      <c r="O253" s="133" t="s">
        <v>1070</v>
      </c>
      <c r="P253" s="133">
        <v>73</v>
      </c>
      <c r="R253" s="133" t="s">
        <v>1308</v>
      </c>
      <c r="W253" s="133" t="s">
        <v>869</v>
      </c>
    </row>
    <row r="254" spans="14:23" x14ac:dyDescent="0.15">
      <c r="N254" s="133" t="s">
        <v>671</v>
      </c>
      <c r="O254" s="133" t="s">
        <v>1071</v>
      </c>
      <c r="P254" s="133">
        <v>74</v>
      </c>
      <c r="R254" s="133" t="s">
        <v>1070</v>
      </c>
      <c r="W254" s="133" t="s">
        <v>870</v>
      </c>
    </row>
    <row r="255" spans="14:23" x14ac:dyDescent="0.15">
      <c r="N255" s="133" t="s">
        <v>671</v>
      </c>
      <c r="O255" s="133" t="s">
        <v>1072</v>
      </c>
      <c r="P255" s="133">
        <v>75</v>
      </c>
      <c r="R255" s="133" t="s">
        <v>1071</v>
      </c>
      <c r="W255" s="133" t="s">
        <v>871</v>
      </c>
    </row>
    <row r="256" spans="14:23" x14ac:dyDescent="0.15">
      <c r="N256" s="133" t="s">
        <v>671</v>
      </c>
      <c r="O256" s="133" t="s">
        <v>1073</v>
      </c>
      <c r="P256" s="133">
        <v>76</v>
      </c>
      <c r="R256" s="133" t="s">
        <v>1072</v>
      </c>
      <c r="W256" s="133" t="s">
        <v>872</v>
      </c>
    </row>
    <row r="257" spans="14:23" x14ac:dyDescent="0.15">
      <c r="N257" s="133" t="s">
        <v>671</v>
      </c>
      <c r="O257" s="133" t="s">
        <v>1074</v>
      </c>
      <c r="P257" s="133">
        <v>77</v>
      </c>
      <c r="R257" s="133" t="s">
        <v>1073</v>
      </c>
      <c r="W257" s="133" t="s">
        <v>873</v>
      </c>
    </row>
    <row r="258" spans="14:23" x14ac:dyDescent="0.15">
      <c r="N258" s="133" t="s">
        <v>671</v>
      </c>
      <c r="O258" s="133" t="s">
        <v>1075</v>
      </c>
      <c r="P258" s="133">
        <v>78</v>
      </c>
      <c r="R258" s="133" t="s">
        <v>1074</v>
      </c>
      <c r="W258" s="133" t="s">
        <v>874</v>
      </c>
    </row>
    <row r="259" spans="14:23" x14ac:dyDescent="0.15">
      <c r="N259" s="133" t="s">
        <v>671</v>
      </c>
      <c r="O259" s="133" t="s">
        <v>1076</v>
      </c>
      <c r="P259" s="133">
        <v>79</v>
      </c>
      <c r="R259" s="133" t="s">
        <v>1075</v>
      </c>
      <c r="W259" s="133" t="s">
        <v>875</v>
      </c>
    </row>
    <row r="260" spans="14:23" x14ac:dyDescent="0.15">
      <c r="N260" s="133" t="s">
        <v>671</v>
      </c>
      <c r="O260" s="133" t="s">
        <v>1077</v>
      </c>
      <c r="P260" s="133">
        <v>80</v>
      </c>
      <c r="R260" s="133" t="s">
        <v>1076</v>
      </c>
      <c r="W260" s="133" t="s">
        <v>876</v>
      </c>
    </row>
    <row r="261" spans="14:23" x14ac:dyDescent="0.15">
      <c r="N261" s="133" t="s">
        <v>671</v>
      </c>
      <c r="O261" s="133" t="s">
        <v>1078</v>
      </c>
      <c r="P261" s="133">
        <v>81</v>
      </c>
      <c r="R261" s="133" t="s">
        <v>1077</v>
      </c>
      <c r="W261" s="133" t="s">
        <v>814</v>
      </c>
    </row>
    <row r="262" spans="14:23" x14ac:dyDescent="0.15">
      <c r="N262" s="133" t="s">
        <v>671</v>
      </c>
      <c r="O262" s="133" t="s">
        <v>1279</v>
      </c>
      <c r="P262" s="133">
        <v>69</v>
      </c>
      <c r="R262" s="133" t="s">
        <v>1078</v>
      </c>
      <c r="W262" s="133" t="s">
        <v>846</v>
      </c>
    </row>
    <row r="263" spans="14:23" x14ac:dyDescent="0.15">
      <c r="N263" s="133" t="s">
        <v>671</v>
      </c>
      <c r="O263" s="133" t="s">
        <v>1309</v>
      </c>
      <c r="P263" s="133">
        <v>99</v>
      </c>
      <c r="R263" s="133" t="s">
        <v>1279</v>
      </c>
      <c r="W263" s="133" t="s">
        <v>817</v>
      </c>
    </row>
    <row r="264" spans="14:23" x14ac:dyDescent="0.15">
      <c r="N264" s="133" t="s">
        <v>671</v>
      </c>
      <c r="O264" s="133" t="s">
        <v>1310</v>
      </c>
      <c r="P264" s="133">
        <v>100</v>
      </c>
      <c r="R264" s="133" t="s">
        <v>1309</v>
      </c>
      <c r="W264" s="133" t="s">
        <v>819</v>
      </c>
    </row>
    <row r="265" spans="14:23" x14ac:dyDescent="0.15">
      <c r="N265" s="133" t="s">
        <v>671</v>
      </c>
      <c r="O265" s="133" t="s">
        <v>1115</v>
      </c>
      <c r="P265" s="133">
        <v>4</v>
      </c>
      <c r="R265" s="133" t="s">
        <v>1310</v>
      </c>
      <c r="W265" s="133" t="s">
        <v>821</v>
      </c>
    </row>
    <row r="266" spans="14:23" x14ac:dyDescent="0.15">
      <c r="N266" s="133" t="s">
        <v>671</v>
      </c>
      <c r="O266" s="133" t="s">
        <v>1116</v>
      </c>
      <c r="P266" s="133">
        <v>5</v>
      </c>
      <c r="R266" s="133" t="s">
        <v>1115</v>
      </c>
      <c r="W266" s="133" t="s">
        <v>823</v>
      </c>
    </row>
    <row r="267" spans="14:23" x14ac:dyDescent="0.15">
      <c r="N267" s="133" t="s">
        <v>671</v>
      </c>
      <c r="O267" s="133" t="s">
        <v>1117</v>
      </c>
      <c r="P267" s="133">
        <v>6</v>
      </c>
      <c r="R267" s="133" t="s">
        <v>1116</v>
      </c>
      <c r="W267" s="133" t="s">
        <v>825</v>
      </c>
    </row>
    <row r="268" spans="14:23" x14ac:dyDescent="0.15">
      <c r="N268" s="133" t="s">
        <v>671</v>
      </c>
      <c r="O268" s="133" t="s">
        <v>1118</v>
      </c>
      <c r="P268" s="133">
        <v>7</v>
      </c>
      <c r="R268" s="133" t="s">
        <v>1117</v>
      </c>
      <c r="W268" s="133" t="s">
        <v>827</v>
      </c>
    </row>
    <row r="269" spans="14:23" x14ac:dyDescent="0.15">
      <c r="N269" s="133" t="s">
        <v>671</v>
      </c>
      <c r="O269" s="133" t="s">
        <v>1280</v>
      </c>
      <c r="P269" s="133">
        <v>70</v>
      </c>
      <c r="R269" s="133" t="s">
        <v>1118</v>
      </c>
      <c r="W269" s="133" t="s">
        <v>845</v>
      </c>
    </row>
    <row r="270" spans="14:23" x14ac:dyDescent="0.15">
      <c r="N270" s="133" t="s">
        <v>671</v>
      </c>
      <c r="O270" s="133" t="s">
        <v>1281</v>
      </c>
      <c r="P270" s="133">
        <v>71</v>
      </c>
      <c r="R270" s="133" t="s">
        <v>1280</v>
      </c>
      <c r="W270" s="133" t="s">
        <v>877</v>
      </c>
    </row>
    <row r="271" spans="14:23" x14ac:dyDescent="0.15">
      <c r="N271" s="133" t="s">
        <v>671</v>
      </c>
      <c r="O271" s="133" t="s">
        <v>1282</v>
      </c>
      <c r="P271" s="133">
        <v>72</v>
      </c>
      <c r="R271" s="133" t="s">
        <v>1281</v>
      </c>
      <c r="W271" s="133" t="s">
        <v>878</v>
      </c>
    </row>
    <row r="272" spans="14:23" x14ac:dyDescent="0.15">
      <c r="N272" s="133" t="s">
        <v>671</v>
      </c>
      <c r="O272" s="133" t="s">
        <v>1283</v>
      </c>
      <c r="P272" s="133">
        <v>73</v>
      </c>
      <c r="R272" s="133" t="s">
        <v>1282</v>
      </c>
      <c r="W272" s="133" t="s">
        <v>879</v>
      </c>
    </row>
    <row r="273" spans="14:23" x14ac:dyDescent="0.15">
      <c r="N273" s="133" t="s">
        <v>671</v>
      </c>
      <c r="O273" s="133" t="s">
        <v>1284</v>
      </c>
      <c r="P273" s="133">
        <v>74</v>
      </c>
      <c r="R273" s="133" t="s">
        <v>1283</v>
      </c>
      <c r="W273" s="133" t="s">
        <v>880</v>
      </c>
    </row>
    <row r="274" spans="14:23" x14ac:dyDescent="0.15">
      <c r="N274" s="133" t="s">
        <v>671</v>
      </c>
      <c r="O274" s="133" t="s">
        <v>1285</v>
      </c>
      <c r="P274" s="133">
        <v>75</v>
      </c>
      <c r="R274" s="133" t="s">
        <v>1284</v>
      </c>
      <c r="W274" s="133" t="s">
        <v>881</v>
      </c>
    </row>
    <row r="275" spans="14:23" x14ac:dyDescent="0.15">
      <c r="N275" s="133" t="s">
        <v>671</v>
      </c>
      <c r="O275" s="133" t="s">
        <v>1286</v>
      </c>
      <c r="P275" s="133">
        <v>76</v>
      </c>
      <c r="R275" s="133" t="s">
        <v>1285</v>
      </c>
      <c r="W275" s="133" t="s">
        <v>882</v>
      </c>
    </row>
    <row r="276" spans="14:23" x14ac:dyDescent="0.15">
      <c r="N276" s="133" t="s">
        <v>671</v>
      </c>
      <c r="O276" s="133" t="s">
        <v>1287</v>
      </c>
      <c r="P276" s="133">
        <v>77</v>
      </c>
      <c r="R276" s="133" t="s">
        <v>1286</v>
      </c>
    </row>
    <row r="277" spans="14:23" x14ac:dyDescent="0.15">
      <c r="N277" s="133" t="s">
        <v>671</v>
      </c>
      <c r="O277" s="133" t="s">
        <v>1288</v>
      </c>
      <c r="P277" s="133">
        <v>78</v>
      </c>
      <c r="R277" s="133" t="s">
        <v>1287</v>
      </c>
    </row>
    <row r="278" spans="14:23" x14ac:dyDescent="0.15">
      <c r="N278" s="133" t="s">
        <v>671</v>
      </c>
      <c r="O278" s="133" t="s">
        <v>1289</v>
      </c>
      <c r="P278" s="133">
        <v>79</v>
      </c>
      <c r="R278" s="133" t="s">
        <v>1288</v>
      </c>
    </row>
    <row r="279" spans="14:23" x14ac:dyDescent="0.15">
      <c r="N279" s="133" t="s">
        <v>671</v>
      </c>
      <c r="O279" s="133" t="s">
        <v>1119</v>
      </c>
      <c r="P279" s="133">
        <v>8</v>
      </c>
      <c r="R279" s="133" t="s">
        <v>1289</v>
      </c>
    </row>
    <row r="280" spans="14:23" x14ac:dyDescent="0.15">
      <c r="N280" s="133" t="s">
        <v>671</v>
      </c>
      <c r="O280" s="133" t="s">
        <v>1120</v>
      </c>
      <c r="P280" s="133">
        <v>9</v>
      </c>
      <c r="R280" s="133" t="s">
        <v>1119</v>
      </c>
    </row>
    <row r="281" spans="14:23" x14ac:dyDescent="0.15">
      <c r="N281" s="133" t="s">
        <v>671</v>
      </c>
      <c r="O281" s="133" t="s">
        <v>1121</v>
      </c>
      <c r="P281" s="133">
        <v>10</v>
      </c>
      <c r="R281" s="133" t="s">
        <v>1120</v>
      </c>
    </row>
    <row r="282" spans="14:23" x14ac:dyDescent="0.15">
      <c r="N282" s="133" t="s">
        <v>671</v>
      </c>
      <c r="O282" s="133" t="s">
        <v>1172</v>
      </c>
      <c r="P282" s="133">
        <v>61</v>
      </c>
      <c r="R282" s="133" t="s">
        <v>1121</v>
      </c>
    </row>
    <row r="283" spans="14:23" x14ac:dyDescent="0.15">
      <c r="N283" s="133" t="s">
        <v>671</v>
      </c>
      <c r="O283" s="133" t="s">
        <v>1173</v>
      </c>
      <c r="P283" s="133">
        <v>62</v>
      </c>
      <c r="R283" s="133" t="s">
        <v>1172</v>
      </c>
    </row>
    <row r="284" spans="14:23" x14ac:dyDescent="0.15">
      <c r="N284" s="133" t="s">
        <v>671</v>
      </c>
      <c r="O284" s="133" t="s">
        <v>1023</v>
      </c>
      <c r="P284" s="133">
        <v>26</v>
      </c>
      <c r="R284" s="133" t="s">
        <v>1173</v>
      </c>
    </row>
    <row r="285" spans="14:23" x14ac:dyDescent="0.15">
      <c r="N285" s="133" t="s">
        <v>671</v>
      </c>
      <c r="O285" s="133" t="s">
        <v>1024</v>
      </c>
      <c r="P285" s="133">
        <v>27</v>
      </c>
      <c r="R285" s="133" t="s">
        <v>1023</v>
      </c>
    </row>
    <row r="286" spans="14:23" x14ac:dyDescent="0.15">
      <c r="N286" s="133" t="s">
        <v>671</v>
      </c>
      <c r="O286" s="133" t="s">
        <v>1025</v>
      </c>
      <c r="P286" s="133">
        <v>28</v>
      </c>
      <c r="R286" s="133" t="s">
        <v>1024</v>
      </c>
    </row>
    <row r="287" spans="14:23" x14ac:dyDescent="0.15">
      <c r="N287" s="133" t="s">
        <v>671</v>
      </c>
      <c r="O287" s="133" t="s">
        <v>1026</v>
      </c>
      <c r="P287" s="133">
        <v>29</v>
      </c>
      <c r="R287" s="133" t="s">
        <v>1025</v>
      </c>
    </row>
    <row r="288" spans="14:23" x14ac:dyDescent="0.15">
      <c r="N288" s="133" t="s">
        <v>671</v>
      </c>
      <c r="O288" s="133" t="s">
        <v>1027</v>
      </c>
      <c r="P288" s="133">
        <v>30</v>
      </c>
      <c r="R288" s="133" t="s">
        <v>1026</v>
      </c>
    </row>
    <row r="289" spans="14:18" x14ac:dyDescent="0.15">
      <c r="N289" s="133" t="s">
        <v>671</v>
      </c>
      <c r="O289" s="133" t="s">
        <v>1028</v>
      </c>
      <c r="P289" s="133">
        <v>31</v>
      </c>
      <c r="R289" s="133" t="s">
        <v>1027</v>
      </c>
    </row>
    <row r="290" spans="14:18" x14ac:dyDescent="0.15">
      <c r="N290" s="133" t="s">
        <v>671</v>
      </c>
      <c r="O290" s="133" t="s">
        <v>1029</v>
      </c>
      <c r="P290" s="133">
        <v>32</v>
      </c>
      <c r="R290" s="133" t="s">
        <v>1028</v>
      </c>
    </row>
    <row r="291" spans="14:18" x14ac:dyDescent="0.15">
      <c r="N291" s="133" t="s">
        <v>671</v>
      </c>
      <c r="O291" s="133" t="s">
        <v>1030</v>
      </c>
      <c r="P291" s="133">
        <v>33</v>
      </c>
      <c r="R291" s="133" t="s">
        <v>1029</v>
      </c>
    </row>
    <row r="292" spans="14:18" x14ac:dyDescent="0.15">
      <c r="N292" s="133" t="s">
        <v>671</v>
      </c>
      <c r="O292" s="133" t="s">
        <v>1031</v>
      </c>
      <c r="P292" s="133">
        <v>34</v>
      </c>
      <c r="R292" s="133" t="s">
        <v>1030</v>
      </c>
    </row>
    <row r="293" spans="14:18" x14ac:dyDescent="0.15">
      <c r="N293" s="133" t="s">
        <v>671</v>
      </c>
      <c r="O293" s="133" t="s">
        <v>1174</v>
      </c>
      <c r="P293" s="133">
        <v>63</v>
      </c>
      <c r="R293" s="133" t="s">
        <v>1031</v>
      </c>
    </row>
    <row r="294" spans="14:18" x14ac:dyDescent="0.15">
      <c r="N294" s="133" t="s">
        <v>671</v>
      </c>
      <c r="O294" s="133" t="s">
        <v>1175</v>
      </c>
      <c r="P294" s="133">
        <v>64</v>
      </c>
      <c r="R294" s="133" t="s">
        <v>1174</v>
      </c>
    </row>
    <row r="295" spans="14:18" x14ac:dyDescent="0.15">
      <c r="N295" s="133" t="s">
        <v>671</v>
      </c>
      <c r="O295" s="133" t="s">
        <v>1176</v>
      </c>
      <c r="P295" s="133">
        <v>65</v>
      </c>
      <c r="R295" s="133" t="s">
        <v>1175</v>
      </c>
    </row>
    <row r="296" spans="14:18" x14ac:dyDescent="0.15">
      <c r="N296" s="133" t="s">
        <v>671</v>
      </c>
      <c r="O296" s="133" t="s">
        <v>1177</v>
      </c>
      <c r="P296" s="133">
        <v>66</v>
      </c>
      <c r="R296" s="133" t="s">
        <v>1176</v>
      </c>
    </row>
    <row r="297" spans="14:18" x14ac:dyDescent="0.15">
      <c r="N297" s="133" t="s">
        <v>671</v>
      </c>
      <c r="O297" s="133" t="s">
        <v>1178</v>
      </c>
      <c r="P297" s="133">
        <v>67</v>
      </c>
      <c r="R297" s="133" t="s">
        <v>1177</v>
      </c>
    </row>
    <row r="298" spans="14:18" x14ac:dyDescent="0.15">
      <c r="N298" s="133" t="s">
        <v>671</v>
      </c>
      <c r="O298" s="133" t="s">
        <v>1179</v>
      </c>
      <c r="P298" s="133">
        <v>68</v>
      </c>
      <c r="R298" s="133" t="s">
        <v>1178</v>
      </c>
    </row>
    <row r="299" spans="14:18" x14ac:dyDescent="0.15">
      <c r="N299" s="133" t="s">
        <v>671</v>
      </c>
      <c r="O299" s="133" t="s">
        <v>1180</v>
      </c>
      <c r="P299" s="133">
        <v>69</v>
      </c>
      <c r="R299" s="133" t="s">
        <v>1179</v>
      </c>
    </row>
    <row r="300" spans="14:18" x14ac:dyDescent="0.15">
      <c r="N300" s="133" t="s">
        <v>671</v>
      </c>
      <c r="O300" s="133" t="s">
        <v>1181</v>
      </c>
      <c r="P300" s="133">
        <v>70</v>
      </c>
      <c r="R300" s="133" t="s">
        <v>1180</v>
      </c>
    </row>
    <row r="301" spans="14:18" x14ac:dyDescent="0.15">
      <c r="N301" s="133" t="s">
        <v>671</v>
      </c>
      <c r="O301" s="133" t="s">
        <v>1182</v>
      </c>
      <c r="P301" s="133">
        <v>71</v>
      </c>
      <c r="R301" s="133" t="s">
        <v>1181</v>
      </c>
    </row>
    <row r="302" spans="14:18" x14ac:dyDescent="0.15">
      <c r="N302" s="133" t="s">
        <v>671</v>
      </c>
      <c r="O302" s="133" t="s">
        <v>1032</v>
      </c>
      <c r="P302" s="133">
        <v>35</v>
      </c>
      <c r="R302" s="133" t="s">
        <v>1182</v>
      </c>
    </row>
    <row r="303" spans="14:18" x14ac:dyDescent="0.15">
      <c r="N303" s="133" t="s">
        <v>671</v>
      </c>
      <c r="O303" s="133" t="s">
        <v>1033</v>
      </c>
      <c r="P303" s="133">
        <v>36</v>
      </c>
      <c r="R303" s="133" t="s">
        <v>1032</v>
      </c>
    </row>
    <row r="304" spans="14:18" x14ac:dyDescent="0.15">
      <c r="N304" s="133" t="s">
        <v>671</v>
      </c>
      <c r="O304" s="133" t="s">
        <v>1034</v>
      </c>
      <c r="P304" s="133">
        <v>37</v>
      </c>
      <c r="R304" s="133" t="s">
        <v>1033</v>
      </c>
    </row>
    <row r="305" spans="14:18" x14ac:dyDescent="0.15">
      <c r="N305" s="133" t="s">
        <v>671</v>
      </c>
      <c r="O305" s="133" t="s">
        <v>1035</v>
      </c>
      <c r="P305" s="133">
        <v>38</v>
      </c>
      <c r="R305" s="133" t="s">
        <v>1034</v>
      </c>
    </row>
    <row r="306" spans="14:18" x14ac:dyDescent="0.15">
      <c r="N306" s="133" t="s">
        <v>671</v>
      </c>
      <c r="O306" s="133" t="s">
        <v>1036</v>
      </c>
      <c r="P306" s="133">
        <v>39</v>
      </c>
      <c r="R306" s="133" t="s">
        <v>1035</v>
      </c>
    </row>
    <row r="307" spans="14:18" x14ac:dyDescent="0.15">
      <c r="N307" s="133" t="s">
        <v>671</v>
      </c>
      <c r="O307" s="133" t="s">
        <v>1037</v>
      </c>
      <c r="P307" s="133">
        <v>40</v>
      </c>
      <c r="R307" s="133" t="s">
        <v>1036</v>
      </c>
    </row>
    <row r="308" spans="14:18" x14ac:dyDescent="0.15">
      <c r="N308" s="133" t="s">
        <v>671</v>
      </c>
      <c r="O308" s="133" t="s">
        <v>1038</v>
      </c>
      <c r="P308" s="133">
        <v>41</v>
      </c>
      <c r="R308" s="133" t="s">
        <v>1037</v>
      </c>
    </row>
    <row r="309" spans="14:18" x14ac:dyDescent="0.15">
      <c r="N309" s="133" t="s">
        <v>671</v>
      </c>
      <c r="O309" s="133" t="s">
        <v>1039</v>
      </c>
      <c r="P309" s="133">
        <v>42</v>
      </c>
      <c r="R309" s="133" t="s">
        <v>1038</v>
      </c>
    </row>
    <row r="310" spans="14:18" x14ac:dyDescent="0.15">
      <c r="N310" s="133" t="s">
        <v>671</v>
      </c>
      <c r="O310" s="133" t="s">
        <v>1040</v>
      </c>
      <c r="P310" s="133">
        <v>43</v>
      </c>
      <c r="R310" s="133" t="s">
        <v>1039</v>
      </c>
    </row>
    <row r="311" spans="14:18" x14ac:dyDescent="0.15">
      <c r="N311" s="133" t="s">
        <v>671</v>
      </c>
      <c r="O311" s="133" t="s">
        <v>1041</v>
      </c>
      <c r="P311" s="133">
        <v>44</v>
      </c>
      <c r="R311" s="133" t="s">
        <v>1040</v>
      </c>
    </row>
    <row r="312" spans="14:18" x14ac:dyDescent="0.15">
      <c r="N312" s="133" t="s">
        <v>671</v>
      </c>
      <c r="O312" s="133" t="s">
        <v>1183</v>
      </c>
      <c r="P312" s="133">
        <v>72</v>
      </c>
      <c r="R312" s="133" t="s">
        <v>1041</v>
      </c>
    </row>
    <row r="313" spans="14:18" x14ac:dyDescent="0.15">
      <c r="N313" s="133" t="s">
        <v>671</v>
      </c>
      <c r="O313" s="133" t="s">
        <v>1184</v>
      </c>
      <c r="P313" s="133">
        <v>73</v>
      </c>
      <c r="R313" s="133" t="s">
        <v>1183</v>
      </c>
    </row>
    <row r="314" spans="14:18" x14ac:dyDescent="0.15">
      <c r="N314" s="133" t="s">
        <v>671</v>
      </c>
      <c r="O314" s="133" t="s">
        <v>1185</v>
      </c>
      <c r="P314" s="133">
        <v>74</v>
      </c>
      <c r="R314" s="133" t="s">
        <v>1184</v>
      </c>
    </row>
    <row r="315" spans="14:18" x14ac:dyDescent="0.15">
      <c r="N315" s="133" t="s">
        <v>671</v>
      </c>
      <c r="O315" s="133" t="s">
        <v>1186</v>
      </c>
      <c r="P315" s="133">
        <v>75</v>
      </c>
      <c r="R315" s="133" t="s">
        <v>1185</v>
      </c>
    </row>
    <row r="316" spans="14:18" x14ac:dyDescent="0.15">
      <c r="N316" s="133" t="s">
        <v>671</v>
      </c>
      <c r="O316" s="133" t="s">
        <v>1187</v>
      </c>
      <c r="P316" s="133">
        <v>76</v>
      </c>
      <c r="R316" s="133" t="s">
        <v>1186</v>
      </c>
    </row>
    <row r="317" spans="14:18" x14ac:dyDescent="0.15">
      <c r="N317" s="133" t="s">
        <v>671</v>
      </c>
      <c r="O317" s="133" t="s">
        <v>1188</v>
      </c>
      <c r="P317" s="133">
        <v>77</v>
      </c>
      <c r="R317" s="133" t="s">
        <v>1187</v>
      </c>
    </row>
    <row r="318" spans="14:18" x14ac:dyDescent="0.15">
      <c r="N318" s="133" t="s">
        <v>671</v>
      </c>
      <c r="O318" s="133" t="s">
        <v>1189</v>
      </c>
      <c r="P318" s="133">
        <v>78</v>
      </c>
      <c r="R318" s="133" t="s">
        <v>1188</v>
      </c>
    </row>
    <row r="319" spans="14:18" x14ac:dyDescent="0.15">
      <c r="N319" s="133" t="s">
        <v>671</v>
      </c>
      <c r="O319" s="133" t="s">
        <v>1190</v>
      </c>
      <c r="P319" s="133">
        <v>79</v>
      </c>
      <c r="R319" s="133" t="s">
        <v>1189</v>
      </c>
    </row>
    <row r="320" spans="14:18" x14ac:dyDescent="0.15">
      <c r="N320" s="133" t="s">
        <v>671</v>
      </c>
      <c r="O320" s="133" t="s">
        <v>1191</v>
      </c>
      <c r="P320" s="133">
        <v>80</v>
      </c>
      <c r="R320" s="133" t="s">
        <v>1190</v>
      </c>
    </row>
    <row r="321" spans="14:18" x14ac:dyDescent="0.15">
      <c r="N321" s="133" t="s">
        <v>671</v>
      </c>
      <c r="O321" s="133" t="s">
        <v>1042</v>
      </c>
      <c r="P321" s="133">
        <v>45</v>
      </c>
      <c r="R321" s="133" t="s">
        <v>1191</v>
      </c>
    </row>
    <row r="322" spans="14:18" x14ac:dyDescent="0.15">
      <c r="N322" s="133" t="s">
        <v>671</v>
      </c>
      <c r="O322" s="133" t="s">
        <v>1043</v>
      </c>
      <c r="P322" s="133">
        <v>46</v>
      </c>
      <c r="R322" s="133" t="s">
        <v>1042</v>
      </c>
    </row>
    <row r="323" spans="14:18" x14ac:dyDescent="0.15">
      <c r="N323" s="133" t="s">
        <v>671</v>
      </c>
      <c r="O323" s="133" t="s">
        <v>1044</v>
      </c>
      <c r="P323" s="133">
        <v>47</v>
      </c>
      <c r="R323" s="133" t="s">
        <v>1043</v>
      </c>
    </row>
    <row r="324" spans="14:18" x14ac:dyDescent="0.15">
      <c r="N324" s="133" t="s">
        <v>671</v>
      </c>
      <c r="O324" s="133" t="s">
        <v>1045</v>
      </c>
      <c r="P324" s="133">
        <v>48</v>
      </c>
      <c r="R324" s="133" t="s">
        <v>1044</v>
      </c>
    </row>
    <row r="325" spans="14:18" x14ac:dyDescent="0.15">
      <c r="N325" s="133" t="s">
        <v>671</v>
      </c>
      <c r="O325" s="133" t="s">
        <v>1046</v>
      </c>
      <c r="P325" s="133">
        <v>49</v>
      </c>
      <c r="R325" s="133" t="s">
        <v>1045</v>
      </c>
    </row>
    <row r="326" spans="14:18" x14ac:dyDescent="0.15">
      <c r="N326" s="133" t="s">
        <v>671</v>
      </c>
      <c r="O326" s="133" t="s">
        <v>1047</v>
      </c>
      <c r="P326" s="133">
        <v>50</v>
      </c>
      <c r="R326" s="133" t="s">
        <v>1046</v>
      </c>
    </row>
    <row r="327" spans="14:18" x14ac:dyDescent="0.15">
      <c r="N327" s="133" t="s">
        <v>671</v>
      </c>
      <c r="O327" s="133" t="s">
        <v>1048</v>
      </c>
      <c r="P327" s="133">
        <v>51</v>
      </c>
      <c r="R327" s="133" t="s">
        <v>1047</v>
      </c>
    </row>
    <row r="328" spans="14:18" x14ac:dyDescent="0.15">
      <c r="N328" s="133" t="s">
        <v>671</v>
      </c>
      <c r="O328" s="133" t="s">
        <v>1049</v>
      </c>
      <c r="P328" s="133">
        <v>52</v>
      </c>
      <c r="R328" s="133" t="s">
        <v>1048</v>
      </c>
    </row>
    <row r="329" spans="14:18" x14ac:dyDescent="0.15">
      <c r="N329" s="133" t="s">
        <v>671</v>
      </c>
      <c r="O329" s="133" t="s">
        <v>1050</v>
      </c>
      <c r="P329" s="133">
        <v>53</v>
      </c>
      <c r="R329" s="133" t="s">
        <v>1049</v>
      </c>
    </row>
    <row r="330" spans="14:18" x14ac:dyDescent="0.15">
      <c r="N330" s="133" t="s">
        <v>671</v>
      </c>
      <c r="O330" s="133" t="s">
        <v>1192</v>
      </c>
      <c r="P330" s="133">
        <v>81</v>
      </c>
      <c r="R330" s="133" t="s">
        <v>1050</v>
      </c>
    </row>
    <row r="331" spans="14:18" x14ac:dyDescent="0.15">
      <c r="N331" s="133" t="s">
        <v>671</v>
      </c>
      <c r="O331" s="133" t="s">
        <v>1193</v>
      </c>
      <c r="P331" s="133">
        <v>82</v>
      </c>
      <c r="R331" s="133" t="s">
        <v>1192</v>
      </c>
    </row>
    <row r="332" spans="14:18" x14ac:dyDescent="0.15">
      <c r="N332" s="133" t="s">
        <v>671</v>
      </c>
      <c r="O332" s="133" t="s">
        <v>1194</v>
      </c>
      <c r="P332" s="133">
        <v>83</v>
      </c>
      <c r="R332" s="133" t="s">
        <v>1193</v>
      </c>
    </row>
    <row r="333" spans="14:18" x14ac:dyDescent="0.15">
      <c r="N333" s="133" t="s">
        <v>671</v>
      </c>
      <c r="O333" s="133" t="s">
        <v>1195</v>
      </c>
      <c r="P333" s="133">
        <v>84</v>
      </c>
      <c r="R333" s="133" t="s">
        <v>1194</v>
      </c>
    </row>
    <row r="334" spans="14:18" x14ac:dyDescent="0.15">
      <c r="N334" s="133" t="s">
        <v>671</v>
      </c>
      <c r="O334" s="133" t="s">
        <v>1196</v>
      </c>
      <c r="P334" s="133">
        <v>85</v>
      </c>
      <c r="R334" s="133" t="s">
        <v>1195</v>
      </c>
    </row>
    <row r="335" spans="14:18" x14ac:dyDescent="0.15">
      <c r="N335" s="133" t="s">
        <v>671</v>
      </c>
      <c r="O335" s="133" t="s">
        <v>1197</v>
      </c>
      <c r="P335" s="133">
        <v>86</v>
      </c>
      <c r="R335" s="133" t="s">
        <v>1196</v>
      </c>
    </row>
    <row r="336" spans="14:18" x14ac:dyDescent="0.15">
      <c r="N336" s="133" t="s">
        <v>671</v>
      </c>
      <c r="O336" s="133" t="s">
        <v>1257</v>
      </c>
      <c r="P336" s="133">
        <v>47</v>
      </c>
      <c r="R336" s="133" t="s">
        <v>1197</v>
      </c>
    </row>
    <row r="337" spans="14:18" x14ac:dyDescent="0.15">
      <c r="N337" s="133" t="s">
        <v>671</v>
      </c>
      <c r="O337" s="133" t="s">
        <v>1258</v>
      </c>
      <c r="P337" s="133">
        <v>48</v>
      </c>
      <c r="R337" s="133" t="s">
        <v>1257</v>
      </c>
    </row>
    <row r="338" spans="14:18" x14ac:dyDescent="0.15">
      <c r="N338" s="133" t="s">
        <v>671</v>
      </c>
      <c r="O338" s="133" t="s">
        <v>1259</v>
      </c>
      <c r="P338" s="133">
        <v>49</v>
      </c>
      <c r="R338" s="133" t="s">
        <v>1258</v>
      </c>
    </row>
    <row r="339" spans="14:18" x14ac:dyDescent="0.15">
      <c r="N339" s="133" t="s">
        <v>671</v>
      </c>
      <c r="O339" s="133" t="s">
        <v>1051</v>
      </c>
      <c r="P339" s="133">
        <v>54</v>
      </c>
      <c r="R339" s="133" t="s">
        <v>1259</v>
      </c>
    </row>
    <row r="340" spans="14:18" x14ac:dyDescent="0.15">
      <c r="N340" s="133" t="s">
        <v>671</v>
      </c>
      <c r="O340" s="133" t="s">
        <v>1052</v>
      </c>
      <c r="P340" s="133">
        <v>55</v>
      </c>
      <c r="R340" s="133" t="s">
        <v>1051</v>
      </c>
    </row>
    <row r="341" spans="14:18" x14ac:dyDescent="0.15">
      <c r="N341" s="133" t="s">
        <v>671</v>
      </c>
      <c r="O341" s="133" t="s">
        <v>1053</v>
      </c>
      <c r="P341" s="133">
        <v>56</v>
      </c>
      <c r="R341" s="133" t="s">
        <v>1052</v>
      </c>
    </row>
    <row r="342" spans="14:18" x14ac:dyDescent="0.15">
      <c r="N342" s="133" t="s">
        <v>671</v>
      </c>
      <c r="O342" s="133" t="s">
        <v>1054</v>
      </c>
      <c r="P342" s="133">
        <v>57</v>
      </c>
      <c r="R342" s="133" t="s">
        <v>1053</v>
      </c>
    </row>
    <row r="343" spans="14:18" x14ac:dyDescent="0.15">
      <c r="N343" s="133" t="s">
        <v>671</v>
      </c>
      <c r="O343" s="133" t="s">
        <v>1055</v>
      </c>
      <c r="P343" s="133">
        <v>58</v>
      </c>
      <c r="R343" s="133" t="s">
        <v>1054</v>
      </c>
    </row>
    <row r="344" spans="14:18" x14ac:dyDescent="0.15">
      <c r="N344" s="133" t="s">
        <v>671</v>
      </c>
      <c r="O344" s="133" t="s">
        <v>1056</v>
      </c>
      <c r="P344" s="133">
        <v>59</v>
      </c>
      <c r="R344" s="133" t="s">
        <v>1055</v>
      </c>
    </row>
    <row r="345" spans="14:18" x14ac:dyDescent="0.15">
      <c r="N345" s="133" t="s">
        <v>671</v>
      </c>
      <c r="O345" s="133" t="s">
        <v>1057</v>
      </c>
      <c r="P345" s="133">
        <v>60</v>
      </c>
      <c r="R345" s="133" t="s">
        <v>1056</v>
      </c>
    </row>
    <row r="346" spans="14:18" x14ac:dyDescent="0.15">
      <c r="N346" s="133" t="s">
        <v>671</v>
      </c>
      <c r="O346" s="133" t="s">
        <v>1138</v>
      </c>
      <c r="P346" s="133">
        <v>27</v>
      </c>
      <c r="R346" s="133" t="s">
        <v>1057</v>
      </c>
    </row>
    <row r="347" spans="14:18" x14ac:dyDescent="0.15">
      <c r="N347" s="133" t="s">
        <v>671</v>
      </c>
      <c r="O347" s="133" t="s">
        <v>1139</v>
      </c>
      <c r="P347" s="133">
        <v>28</v>
      </c>
      <c r="R347" s="133" t="s">
        <v>1138</v>
      </c>
    </row>
    <row r="348" spans="14:18" x14ac:dyDescent="0.15">
      <c r="N348" s="133" t="s">
        <v>671</v>
      </c>
      <c r="O348" s="133" t="s">
        <v>1140</v>
      </c>
      <c r="P348" s="133">
        <v>29</v>
      </c>
      <c r="R348" s="133" t="s">
        <v>1139</v>
      </c>
    </row>
    <row r="349" spans="14:18" x14ac:dyDescent="0.15">
      <c r="N349" s="133" t="s">
        <v>671</v>
      </c>
      <c r="O349" s="133" t="s">
        <v>1141</v>
      </c>
      <c r="P349" s="133">
        <v>30</v>
      </c>
      <c r="R349" s="133" t="s">
        <v>1140</v>
      </c>
    </row>
    <row r="350" spans="14:18" x14ac:dyDescent="0.15">
      <c r="N350" s="133" t="s">
        <v>671</v>
      </c>
      <c r="O350" s="133" t="s">
        <v>1142</v>
      </c>
      <c r="P350" s="133">
        <v>31</v>
      </c>
      <c r="R350" s="133" t="s">
        <v>1141</v>
      </c>
    </row>
    <row r="351" spans="14:18" x14ac:dyDescent="0.15">
      <c r="N351" s="133" t="s">
        <v>671</v>
      </c>
      <c r="O351" s="133" t="s">
        <v>1143</v>
      </c>
      <c r="P351" s="133">
        <v>32</v>
      </c>
      <c r="R351" s="133" t="s">
        <v>1142</v>
      </c>
    </row>
    <row r="352" spans="14:18" x14ac:dyDescent="0.15">
      <c r="N352" s="133" t="s">
        <v>671</v>
      </c>
      <c r="O352" s="133" t="s">
        <v>1144</v>
      </c>
      <c r="P352" s="133">
        <v>33</v>
      </c>
      <c r="R352" s="133" t="s">
        <v>1143</v>
      </c>
    </row>
    <row r="353" spans="14:18" x14ac:dyDescent="0.15">
      <c r="N353" s="133" t="s">
        <v>671</v>
      </c>
      <c r="O353" s="133" t="s">
        <v>1145</v>
      </c>
      <c r="P353" s="133">
        <v>34</v>
      </c>
      <c r="R353" s="133" t="s">
        <v>1144</v>
      </c>
    </row>
    <row r="354" spans="14:18" x14ac:dyDescent="0.15">
      <c r="N354" s="133" t="s">
        <v>671</v>
      </c>
      <c r="O354" s="133" t="s">
        <v>1146</v>
      </c>
      <c r="P354" s="133">
        <v>35</v>
      </c>
      <c r="R354" s="133" t="s">
        <v>1145</v>
      </c>
    </row>
    <row r="355" spans="14:18" x14ac:dyDescent="0.15">
      <c r="N355" s="133" t="s">
        <v>671</v>
      </c>
      <c r="O355" s="133" t="s">
        <v>1235</v>
      </c>
      <c r="P355" s="133">
        <v>25</v>
      </c>
      <c r="R355" s="133" t="s">
        <v>1146</v>
      </c>
    </row>
    <row r="356" spans="14:18" x14ac:dyDescent="0.15">
      <c r="N356" s="133" t="s">
        <v>671</v>
      </c>
      <c r="O356" s="133" t="s">
        <v>1236</v>
      </c>
      <c r="P356" s="133">
        <v>26</v>
      </c>
      <c r="R356" s="133" t="s">
        <v>1235</v>
      </c>
    </row>
    <row r="357" spans="14:18" x14ac:dyDescent="0.15">
      <c r="N357" s="133" t="s">
        <v>671</v>
      </c>
      <c r="O357" s="133" t="s">
        <v>1237</v>
      </c>
      <c r="P357" s="133">
        <v>27</v>
      </c>
      <c r="R357" s="133" t="s">
        <v>1236</v>
      </c>
    </row>
    <row r="358" spans="14:18" x14ac:dyDescent="0.15">
      <c r="N358" s="133" t="s">
        <v>671</v>
      </c>
      <c r="O358" s="133" t="s">
        <v>1238</v>
      </c>
      <c r="P358" s="133">
        <v>28</v>
      </c>
      <c r="R358" s="133" t="s">
        <v>1237</v>
      </c>
    </row>
    <row r="359" spans="14:18" x14ac:dyDescent="0.15">
      <c r="N359" s="133" t="s">
        <v>671</v>
      </c>
      <c r="O359" s="133" t="s">
        <v>1239</v>
      </c>
      <c r="P359" s="133">
        <v>29</v>
      </c>
      <c r="R359" s="133" t="s">
        <v>1238</v>
      </c>
    </row>
    <row r="360" spans="14:18" x14ac:dyDescent="0.15">
      <c r="N360" s="133" t="s">
        <v>671</v>
      </c>
      <c r="O360" s="133" t="s">
        <v>1240</v>
      </c>
      <c r="P360" s="133">
        <v>30</v>
      </c>
      <c r="R360" s="133" t="s">
        <v>1239</v>
      </c>
    </row>
    <row r="361" spans="14:18" x14ac:dyDescent="0.15">
      <c r="N361" s="133" t="s">
        <v>671</v>
      </c>
      <c r="O361" s="133" t="s">
        <v>1241</v>
      </c>
      <c r="P361" s="133">
        <v>31</v>
      </c>
      <c r="R361" s="133" t="s">
        <v>1240</v>
      </c>
    </row>
    <row r="362" spans="14:18" x14ac:dyDescent="0.15">
      <c r="N362" s="133" t="s">
        <v>671</v>
      </c>
      <c r="O362" s="133" t="s">
        <v>1242</v>
      </c>
      <c r="P362" s="133">
        <v>32</v>
      </c>
      <c r="R362" s="133" t="s">
        <v>1241</v>
      </c>
    </row>
    <row r="363" spans="14:18" x14ac:dyDescent="0.15">
      <c r="N363" s="133" t="s">
        <v>671</v>
      </c>
      <c r="O363" s="133" t="s">
        <v>1243</v>
      </c>
      <c r="P363" s="133">
        <v>33</v>
      </c>
      <c r="R363" s="133" t="s">
        <v>1242</v>
      </c>
    </row>
    <row r="364" spans="14:18" x14ac:dyDescent="0.15">
      <c r="N364" s="133" t="s">
        <v>671</v>
      </c>
      <c r="O364" s="133" t="s">
        <v>1244</v>
      </c>
      <c r="P364" s="133">
        <v>34</v>
      </c>
      <c r="R364" s="133" t="s">
        <v>1243</v>
      </c>
    </row>
    <row r="365" spans="14:18" x14ac:dyDescent="0.15">
      <c r="N365" s="133" t="s">
        <v>671</v>
      </c>
      <c r="O365" s="133" t="s">
        <v>1147</v>
      </c>
      <c r="P365" s="133">
        <v>36</v>
      </c>
      <c r="R365" s="133" t="s">
        <v>1244</v>
      </c>
    </row>
    <row r="366" spans="14:18" x14ac:dyDescent="0.15">
      <c r="N366" s="133" t="s">
        <v>671</v>
      </c>
      <c r="O366" s="133" t="s">
        <v>1148</v>
      </c>
      <c r="P366" s="133">
        <v>37</v>
      </c>
      <c r="R366" s="133" t="s">
        <v>1147</v>
      </c>
    </row>
    <row r="367" spans="14:18" x14ac:dyDescent="0.15">
      <c r="N367" s="133" t="s">
        <v>671</v>
      </c>
      <c r="O367" s="133" t="s">
        <v>1149</v>
      </c>
      <c r="P367" s="133">
        <v>38</v>
      </c>
      <c r="R367" s="133" t="s">
        <v>1148</v>
      </c>
    </row>
    <row r="368" spans="14:18" x14ac:dyDescent="0.15">
      <c r="N368" s="133" t="s">
        <v>671</v>
      </c>
      <c r="O368" s="133" t="s">
        <v>1150</v>
      </c>
      <c r="P368" s="133">
        <v>39</v>
      </c>
      <c r="R368" s="133" t="s">
        <v>1149</v>
      </c>
    </row>
    <row r="369" spans="14:18" x14ac:dyDescent="0.15">
      <c r="N369" s="133" t="s">
        <v>671</v>
      </c>
      <c r="O369" s="133" t="s">
        <v>1151</v>
      </c>
      <c r="P369" s="133">
        <v>40</v>
      </c>
      <c r="R369" s="133" t="s">
        <v>1150</v>
      </c>
    </row>
    <row r="370" spans="14:18" x14ac:dyDescent="0.15">
      <c r="N370" s="133" t="s">
        <v>671</v>
      </c>
      <c r="O370" s="133" t="s">
        <v>1152</v>
      </c>
      <c r="P370" s="133">
        <v>41</v>
      </c>
      <c r="R370" s="133" t="s">
        <v>1151</v>
      </c>
    </row>
    <row r="371" spans="14:18" x14ac:dyDescent="0.15">
      <c r="N371" s="133" t="s">
        <v>671</v>
      </c>
      <c r="O371" s="133" t="s">
        <v>1153</v>
      </c>
      <c r="P371" s="133">
        <v>42</v>
      </c>
      <c r="R371" s="133" t="s">
        <v>1152</v>
      </c>
    </row>
    <row r="372" spans="14:18" x14ac:dyDescent="0.15">
      <c r="N372" s="133" t="s">
        <v>671</v>
      </c>
      <c r="O372" s="133" t="s">
        <v>1154</v>
      </c>
      <c r="P372" s="133">
        <v>43</v>
      </c>
      <c r="R372" s="133" t="s">
        <v>1153</v>
      </c>
    </row>
    <row r="373" spans="14:18" x14ac:dyDescent="0.15">
      <c r="N373" s="133" t="s">
        <v>671</v>
      </c>
      <c r="O373" s="133" t="s">
        <v>1155</v>
      </c>
      <c r="P373" s="133">
        <v>44</v>
      </c>
      <c r="R373" s="133" t="s">
        <v>1154</v>
      </c>
    </row>
    <row r="374" spans="14:18" x14ac:dyDescent="0.15">
      <c r="N374" s="133" t="s">
        <v>671</v>
      </c>
      <c r="O374" s="133" t="s">
        <v>1245</v>
      </c>
      <c r="P374" s="133">
        <v>35</v>
      </c>
      <c r="R374" s="133" t="s">
        <v>1155</v>
      </c>
    </row>
    <row r="375" spans="14:18" x14ac:dyDescent="0.15">
      <c r="N375" s="133" t="s">
        <v>671</v>
      </c>
      <c r="O375" s="133" t="s">
        <v>1246</v>
      </c>
      <c r="P375" s="133">
        <v>36</v>
      </c>
      <c r="R375" s="133" t="s">
        <v>1245</v>
      </c>
    </row>
    <row r="376" spans="14:18" x14ac:dyDescent="0.15">
      <c r="N376" s="133" t="s">
        <v>671</v>
      </c>
      <c r="O376" s="133" t="s">
        <v>1247</v>
      </c>
      <c r="P376" s="133">
        <v>37</v>
      </c>
      <c r="R376" s="133" t="s">
        <v>1246</v>
      </c>
    </row>
    <row r="377" spans="14:18" x14ac:dyDescent="0.15">
      <c r="N377" s="133" t="s">
        <v>671</v>
      </c>
      <c r="O377" s="133" t="s">
        <v>1248</v>
      </c>
      <c r="P377" s="133">
        <v>38</v>
      </c>
      <c r="R377" s="133" t="s">
        <v>1247</v>
      </c>
    </row>
    <row r="378" spans="14:18" x14ac:dyDescent="0.15">
      <c r="N378" s="133" t="s">
        <v>671</v>
      </c>
      <c r="O378" s="133" t="s">
        <v>1249</v>
      </c>
      <c r="P378" s="133">
        <v>39</v>
      </c>
      <c r="R378" s="133" t="s">
        <v>1248</v>
      </c>
    </row>
    <row r="379" spans="14:18" x14ac:dyDescent="0.15">
      <c r="N379" s="133" t="s">
        <v>671</v>
      </c>
      <c r="O379" s="133" t="s">
        <v>1250</v>
      </c>
      <c r="P379" s="133">
        <v>40</v>
      </c>
      <c r="R379" s="133" t="s">
        <v>1249</v>
      </c>
    </row>
    <row r="380" spans="14:18" x14ac:dyDescent="0.15">
      <c r="N380" s="133" t="s">
        <v>671</v>
      </c>
      <c r="O380" s="133" t="s">
        <v>1251</v>
      </c>
      <c r="P380" s="133">
        <v>41</v>
      </c>
      <c r="R380" s="133" t="s">
        <v>1250</v>
      </c>
    </row>
    <row r="381" spans="14:18" x14ac:dyDescent="0.15">
      <c r="N381" s="133" t="s">
        <v>671</v>
      </c>
      <c r="O381" s="133" t="s">
        <v>1252</v>
      </c>
      <c r="P381" s="133">
        <v>42</v>
      </c>
      <c r="R381" s="133" t="s">
        <v>1251</v>
      </c>
    </row>
    <row r="382" spans="14:18" x14ac:dyDescent="0.15">
      <c r="N382" s="133" t="s">
        <v>671</v>
      </c>
      <c r="O382" s="133" t="s">
        <v>1253</v>
      </c>
      <c r="P382" s="133">
        <v>43</v>
      </c>
      <c r="R382" s="133" t="s">
        <v>1252</v>
      </c>
    </row>
    <row r="383" spans="14:18" x14ac:dyDescent="0.15">
      <c r="N383" s="133" t="s">
        <v>671</v>
      </c>
      <c r="O383" s="133" t="s">
        <v>1254</v>
      </c>
      <c r="P383" s="133">
        <v>44</v>
      </c>
      <c r="R383" s="133" t="s">
        <v>1253</v>
      </c>
    </row>
    <row r="384" spans="14:18" x14ac:dyDescent="0.15">
      <c r="N384" s="133" t="s">
        <v>671</v>
      </c>
      <c r="O384" s="133" t="s">
        <v>1156</v>
      </c>
      <c r="P384" s="133">
        <v>45</v>
      </c>
      <c r="R384" s="133" t="s">
        <v>1254</v>
      </c>
    </row>
    <row r="385" spans="14:18" x14ac:dyDescent="0.15">
      <c r="N385" s="133" t="s">
        <v>671</v>
      </c>
      <c r="O385" s="133" t="s">
        <v>1157</v>
      </c>
      <c r="P385" s="133">
        <v>46</v>
      </c>
      <c r="R385" s="133" t="s">
        <v>1156</v>
      </c>
    </row>
    <row r="386" spans="14:18" x14ac:dyDescent="0.15">
      <c r="N386" s="133" t="s">
        <v>671</v>
      </c>
      <c r="O386" s="133" t="s">
        <v>1158</v>
      </c>
      <c r="P386" s="133">
        <v>47</v>
      </c>
      <c r="R386" s="133" t="s">
        <v>1157</v>
      </c>
    </row>
    <row r="387" spans="14:18" x14ac:dyDescent="0.15">
      <c r="N387" s="133" t="s">
        <v>671</v>
      </c>
      <c r="O387" s="133" t="s">
        <v>1159</v>
      </c>
      <c r="P387" s="133">
        <v>48</v>
      </c>
      <c r="R387" s="133" t="s">
        <v>1158</v>
      </c>
    </row>
    <row r="388" spans="14:18" x14ac:dyDescent="0.15">
      <c r="N388" s="133" t="s">
        <v>671</v>
      </c>
      <c r="O388" s="133" t="s">
        <v>1160</v>
      </c>
      <c r="P388" s="133">
        <v>49</v>
      </c>
      <c r="R388" s="133" t="s">
        <v>1159</v>
      </c>
    </row>
    <row r="389" spans="14:18" x14ac:dyDescent="0.15">
      <c r="N389" s="133" t="s">
        <v>671</v>
      </c>
      <c r="O389" s="133" t="s">
        <v>1161</v>
      </c>
      <c r="P389" s="133">
        <v>50</v>
      </c>
      <c r="R389" s="133" t="s">
        <v>1160</v>
      </c>
    </row>
    <row r="390" spans="14:18" x14ac:dyDescent="0.15">
      <c r="N390" s="133" t="s">
        <v>671</v>
      </c>
      <c r="O390" s="133" t="s">
        <v>1162</v>
      </c>
      <c r="P390" s="133">
        <v>51</v>
      </c>
      <c r="R390" s="133" t="s">
        <v>1161</v>
      </c>
    </row>
    <row r="391" spans="14:18" x14ac:dyDescent="0.15">
      <c r="N391" s="133" t="s">
        <v>671</v>
      </c>
      <c r="O391" s="133" t="s">
        <v>1163</v>
      </c>
      <c r="P391" s="133">
        <v>52</v>
      </c>
      <c r="R391" s="133" t="s">
        <v>1162</v>
      </c>
    </row>
    <row r="392" spans="14:18" x14ac:dyDescent="0.15">
      <c r="N392" s="133" t="s">
        <v>671</v>
      </c>
      <c r="O392" s="133" t="s">
        <v>1164</v>
      </c>
      <c r="P392" s="133">
        <v>53</v>
      </c>
      <c r="R392" s="133" t="s">
        <v>1163</v>
      </c>
    </row>
    <row r="393" spans="14:18" x14ac:dyDescent="0.15">
      <c r="N393" s="133" t="s">
        <v>671</v>
      </c>
      <c r="O393" s="133" t="s">
        <v>1255</v>
      </c>
      <c r="P393" s="133">
        <v>45</v>
      </c>
      <c r="R393" s="133" t="s">
        <v>1164</v>
      </c>
    </row>
    <row r="394" spans="14:18" x14ac:dyDescent="0.15">
      <c r="N394" s="133" t="s">
        <v>671</v>
      </c>
      <c r="O394" s="133" t="s">
        <v>1256</v>
      </c>
      <c r="P394" s="133">
        <v>46</v>
      </c>
      <c r="R394" s="133" t="s">
        <v>1255</v>
      </c>
    </row>
    <row r="395" spans="14:18" x14ac:dyDescent="0.15">
      <c r="N395" s="133" t="s">
        <v>671</v>
      </c>
      <c r="O395" s="133" t="s">
        <v>1015</v>
      </c>
      <c r="P395" s="133">
        <v>18</v>
      </c>
      <c r="R395" s="133" t="s">
        <v>1256</v>
      </c>
    </row>
    <row r="396" spans="14:18" x14ac:dyDescent="0.15">
      <c r="N396" s="133" t="s">
        <v>671</v>
      </c>
      <c r="O396" s="133" t="s">
        <v>1016</v>
      </c>
      <c r="P396" s="133">
        <v>19</v>
      </c>
      <c r="R396" s="133" t="s">
        <v>1015</v>
      </c>
    </row>
    <row r="397" spans="14:18" x14ac:dyDescent="0.15">
      <c r="N397" s="133" t="s">
        <v>671</v>
      </c>
      <c r="O397" s="133" t="s">
        <v>1017</v>
      </c>
      <c r="P397" s="133">
        <v>20</v>
      </c>
      <c r="R397" s="133" t="s">
        <v>1016</v>
      </c>
    </row>
    <row r="398" spans="14:18" x14ac:dyDescent="0.15">
      <c r="N398" s="133" t="s">
        <v>671</v>
      </c>
      <c r="O398" s="133" t="s">
        <v>1018</v>
      </c>
      <c r="P398" s="133">
        <v>21</v>
      </c>
      <c r="R398" s="133" t="s">
        <v>1017</v>
      </c>
    </row>
    <row r="399" spans="14:18" x14ac:dyDescent="0.15">
      <c r="N399" s="133" t="s">
        <v>671</v>
      </c>
      <c r="O399" s="133" t="s">
        <v>1019</v>
      </c>
      <c r="P399" s="133">
        <v>22</v>
      </c>
      <c r="R399" s="133" t="s">
        <v>1018</v>
      </c>
    </row>
    <row r="400" spans="14:18" x14ac:dyDescent="0.15">
      <c r="N400" s="133" t="s">
        <v>671</v>
      </c>
      <c r="O400" s="133" t="s">
        <v>1020</v>
      </c>
      <c r="P400" s="133">
        <v>23</v>
      </c>
      <c r="R400" s="133" t="s">
        <v>1019</v>
      </c>
    </row>
    <row r="401" spans="14:18" x14ac:dyDescent="0.15">
      <c r="N401" s="133" t="s">
        <v>671</v>
      </c>
      <c r="O401" s="133" t="s">
        <v>1021</v>
      </c>
      <c r="P401" s="133">
        <v>24</v>
      </c>
      <c r="R401" s="133" t="s">
        <v>1020</v>
      </c>
    </row>
    <row r="402" spans="14:18" x14ac:dyDescent="0.15">
      <c r="N402" s="133" t="s">
        <v>671</v>
      </c>
      <c r="O402" s="133" t="s">
        <v>1022</v>
      </c>
      <c r="P402" s="133">
        <v>25</v>
      </c>
      <c r="R402" s="133" t="s">
        <v>1021</v>
      </c>
    </row>
    <row r="403" spans="14:18" x14ac:dyDescent="0.15">
      <c r="N403" s="133" t="s">
        <v>671</v>
      </c>
      <c r="O403" s="133" t="s">
        <v>1165</v>
      </c>
      <c r="P403" s="133">
        <v>54</v>
      </c>
      <c r="R403" s="133" t="s">
        <v>1022</v>
      </c>
    </row>
    <row r="404" spans="14:18" x14ac:dyDescent="0.15">
      <c r="N404" s="133" t="s">
        <v>671</v>
      </c>
      <c r="O404" s="133" t="s">
        <v>1166</v>
      </c>
      <c r="P404" s="133">
        <v>55</v>
      </c>
      <c r="R404" s="133" t="s">
        <v>1165</v>
      </c>
    </row>
    <row r="405" spans="14:18" x14ac:dyDescent="0.15">
      <c r="N405" s="133" t="s">
        <v>671</v>
      </c>
      <c r="O405" s="133" t="s">
        <v>1167</v>
      </c>
      <c r="P405" s="133">
        <v>56</v>
      </c>
      <c r="R405" s="133" t="s">
        <v>1166</v>
      </c>
    </row>
    <row r="406" spans="14:18" x14ac:dyDescent="0.15">
      <c r="N406" s="133" t="s">
        <v>671</v>
      </c>
      <c r="O406" s="133" t="s">
        <v>1168</v>
      </c>
      <c r="P406" s="133">
        <v>57</v>
      </c>
      <c r="R406" s="133" t="s">
        <v>1167</v>
      </c>
    </row>
    <row r="407" spans="14:18" x14ac:dyDescent="0.15">
      <c r="N407" s="133" t="s">
        <v>671</v>
      </c>
      <c r="O407" s="133" t="s">
        <v>1169</v>
      </c>
      <c r="P407" s="133">
        <v>58</v>
      </c>
      <c r="R407" s="133" t="s">
        <v>1168</v>
      </c>
    </row>
    <row r="408" spans="14:18" x14ac:dyDescent="0.15">
      <c r="N408" s="133" t="s">
        <v>671</v>
      </c>
      <c r="O408" s="133" t="s">
        <v>1170</v>
      </c>
      <c r="P408" s="133">
        <v>59</v>
      </c>
      <c r="R408" s="133" t="s">
        <v>1169</v>
      </c>
    </row>
    <row r="409" spans="14:18" x14ac:dyDescent="0.15">
      <c r="N409" s="133" t="s">
        <v>671</v>
      </c>
      <c r="O409" s="133" t="s">
        <v>1171</v>
      </c>
      <c r="P409" s="133">
        <v>60</v>
      </c>
      <c r="R409" s="133" t="s">
        <v>1170</v>
      </c>
    </row>
    <row r="410" spans="14:18" x14ac:dyDescent="0.15">
      <c r="N410" s="133" t="s">
        <v>666</v>
      </c>
      <c r="O410" s="133" t="s">
        <v>764</v>
      </c>
      <c r="P410" s="133">
        <v>1</v>
      </c>
      <c r="R410" s="133" t="s">
        <v>1171</v>
      </c>
    </row>
    <row r="411" spans="14:18" x14ac:dyDescent="0.15">
      <c r="N411" s="133" t="s">
        <v>666</v>
      </c>
      <c r="O411" s="133" t="s">
        <v>765</v>
      </c>
      <c r="P411" s="133">
        <v>1</v>
      </c>
    </row>
    <row r="412" spans="14:18" x14ac:dyDescent="0.15">
      <c r="N412" s="133" t="s">
        <v>666</v>
      </c>
      <c r="O412" s="133" t="s">
        <v>766</v>
      </c>
      <c r="P412" s="133">
        <v>1</v>
      </c>
    </row>
    <row r="413" spans="14:18" x14ac:dyDescent="0.15">
      <c r="N413" s="133" t="s">
        <v>666</v>
      </c>
      <c r="O413" s="133" t="s">
        <v>767</v>
      </c>
      <c r="P413" s="133">
        <v>1</v>
      </c>
    </row>
    <row r="414" spans="14:18" x14ac:dyDescent="0.15">
      <c r="N414" s="133" t="s">
        <v>666</v>
      </c>
      <c r="O414" s="133" t="s">
        <v>768</v>
      </c>
      <c r="P414" s="133">
        <v>1</v>
      </c>
    </row>
    <row r="415" spans="14:18" x14ac:dyDescent="0.15">
      <c r="N415" s="133" t="s">
        <v>666</v>
      </c>
      <c r="O415" s="133" t="s">
        <v>769</v>
      </c>
      <c r="P415" s="133">
        <v>1</v>
      </c>
    </row>
    <row r="416" spans="14:18" x14ac:dyDescent="0.15">
      <c r="N416" s="133" t="s">
        <v>666</v>
      </c>
      <c r="O416" s="133" t="s">
        <v>770</v>
      </c>
      <c r="P416" s="133">
        <v>1</v>
      </c>
    </row>
    <row r="417" spans="14:16" x14ac:dyDescent="0.15">
      <c r="N417" s="133" t="s">
        <v>666</v>
      </c>
      <c r="O417" s="133" t="s">
        <v>771</v>
      </c>
      <c r="P417" s="133">
        <v>1</v>
      </c>
    </row>
    <row r="418" spans="14:16" x14ac:dyDescent="0.15">
      <c r="N418" s="133" t="s">
        <v>666</v>
      </c>
      <c r="O418" s="133" t="s">
        <v>772</v>
      </c>
      <c r="P418" s="133">
        <v>1</v>
      </c>
    </row>
    <row r="419" spans="14:16" x14ac:dyDescent="0.15">
      <c r="N419" s="133" t="s">
        <v>666</v>
      </c>
      <c r="O419" s="133" t="s">
        <v>773</v>
      </c>
      <c r="P419" s="133">
        <v>1</v>
      </c>
    </row>
    <row r="420" spans="14:16" x14ac:dyDescent="0.15">
      <c r="N420" s="133" t="s">
        <v>666</v>
      </c>
      <c r="O420" s="133" t="s">
        <v>774</v>
      </c>
      <c r="P420" s="133">
        <v>1</v>
      </c>
    </row>
    <row r="421" spans="14:16" x14ac:dyDescent="0.15">
      <c r="N421" s="133" t="s">
        <v>666</v>
      </c>
      <c r="O421" s="133" t="s">
        <v>775</v>
      </c>
      <c r="P421" s="133">
        <v>1</v>
      </c>
    </row>
    <row r="422" spans="14:16" x14ac:dyDescent="0.15">
      <c r="N422" s="133" t="s">
        <v>666</v>
      </c>
      <c r="O422" s="133" t="s">
        <v>776</v>
      </c>
      <c r="P422" s="133">
        <v>1</v>
      </c>
    </row>
    <row r="423" spans="14:16" x14ac:dyDescent="0.15">
      <c r="N423" s="133" t="s">
        <v>666</v>
      </c>
      <c r="O423" s="133" t="s">
        <v>777</v>
      </c>
      <c r="P423" s="133">
        <v>1</v>
      </c>
    </row>
    <row r="424" spans="14:16" x14ac:dyDescent="0.15">
      <c r="N424" s="133" t="s">
        <v>666</v>
      </c>
      <c r="O424" s="133" t="s">
        <v>760</v>
      </c>
      <c r="P424" s="133">
        <v>2</v>
      </c>
    </row>
    <row r="425" spans="14:16" x14ac:dyDescent="0.15">
      <c r="N425" s="133" t="s">
        <v>666</v>
      </c>
      <c r="O425" s="133" t="s">
        <v>761</v>
      </c>
      <c r="P425" s="133">
        <v>2</v>
      </c>
    </row>
    <row r="426" spans="14:16" x14ac:dyDescent="0.15">
      <c r="N426" s="133" t="s">
        <v>666</v>
      </c>
      <c r="O426" s="133" t="s">
        <v>763</v>
      </c>
      <c r="P426" s="133">
        <v>1</v>
      </c>
    </row>
    <row r="427" spans="14:16" x14ac:dyDescent="0.15">
      <c r="N427" s="133" t="s">
        <v>666</v>
      </c>
      <c r="O427" s="133" t="s">
        <v>762</v>
      </c>
      <c r="P427" s="133">
        <v>1</v>
      </c>
    </row>
    <row r="428" spans="14:16" x14ac:dyDescent="0.15">
      <c r="N428" s="133" t="s">
        <v>666</v>
      </c>
      <c r="O428" s="133" t="s">
        <v>781</v>
      </c>
      <c r="P428" s="133">
        <v>3</v>
      </c>
    </row>
    <row r="429" spans="14:16" x14ac:dyDescent="0.15">
      <c r="N429" s="133" t="s">
        <v>666</v>
      </c>
      <c r="O429" s="133" t="s">
        <v>782</v>
      </c>
      <c r="P429" s="133">
        <v>3</v>
      </c>
    </row>
    <row r="430" spans="14:16" x14ac:dyDescent="0.15">
      <c r="N430" s="133" t="s">
        <v>666</v>
      </c>
      <c r="O430" s="133" t="s">
        <v>778</v>
      </c>
      <c r="P430" s="133">
        <v>2</v>
      </c>
    </row>
    <row r="431" spans="14:16" x14ac:dyDescent="0.15">
      <c r="N431" s="133" t="s">
        <v>666</v>
      </c>
      <c r="O431" s="133" t="s">
        <v>779</v>
      </c>
      <c r="P431" s="133">
        <v>2</v>
      </c>
    </row>
    <row r="432" spans="14:16" x14ac:dyDescent="0.15">
      <c r="N432" s="133" t="s">
        <v>666</v>
      </c>
      <c r="O432" s="133" t="s">
        <v>780</v>
      </c>
      <c r="P432" s="133">
        <v>3</v>
      </c>
    </row>
    <row r="433" spans="14:16" x14ac:dyDescent="0.15">
      <c r="N433" s="133" t="s">
        <v>670</v>
      </c>
      <c r="O433" s="133" t="s">
        <v>991</v>
      </c>
      <c r="P433" s="133">
        <v>1</v>
      </c>
    </row>
    <row r="434" spans="14:16" x14ac:dyDescent="0.15">
      <c r="N434" s="133" t="s">
        <v>670</v>
      </c>
      <c r="O434" s="133" t="s">
        <v>996</v>
      </c>
      <c r="P434" s="133">
        <v>1</v>
      </c>
    </row>
    <row r="435" spans="14:16" x14ac:dyDescent="0.15">
      <c r="N435" s="133" t="s">
        <v>670</v>
      </c>
      <c r="O435" s="133" t="s">
        <v>990</v>
      </c>
      <c r="P435" s="133">
        <v>1</v>
      </c>
    </row>
    <row r="436" spans="14:16" x14ac:dyDescent="0.15">
      <c r="N436" s="133" t="s">
        <v>670</v>
      </c>
      <c r="O436" s="133" t="s">
        <v>992</v>
      </c>
      <c r="P436" s="133">
        <v>1</v>
      </c>
    </row>
    <row r="437" spans="14:16" x14ac:dyDescent="0.15">
      <c r="N437" s="133" t="s">
        <v>670</v>
      </c>
      <c r="O437" s="133" t="s">
        <v>994</v>
      </c>
      <c r="P437" s="133">
        <v>1</v>
      </c>
    </row>
    <row r="438" spans="14:16" x14ac:dyDescent="0.15">
      <c r="N438" s="133" t="s">
        <v>670</v>
      </c>
      <c r="O438" s="133" t="s">
        <v>995</v>
      </c>
      <c r="P438" s="133">
        <v>1</v>
      </c>
    </row>
    <row r="439" spans="14:16" x14ac:dyDescent="0.15">
      <c r="N439" s="133" t="s">
        <v>670</v>
      </c>
      <c r="O439" s="133" t="s">
        <v>993</v>
      </c>
      <c r="P439" s="133">
        <v>1</v>
      </c>
    </row>
    <row r="440" spans="14:16" x14ac:dyDescent="0.15">
      <c r="N440" s="133" t="s">
        <v>670</v>
      </c>
      <c r="O440" s="133" t="s">
        <v>997</v>
      </c>
      <c r="P440" s="133">
        <v>1</v>
      </c>
    </row>
    <row r="441" spans="14:16" x14ac:dyDescent="0.15">
      <c r="N441" s="133" t="s">
        <v>670</v>
      </c>
      <c r="O441" s="133" t="s">
        <v>998</v>
      </c>
      <c r="P441" s="133">
        <v>1</v>
      </c>
    </row>
    <row r="442" spans="14:16" x14ac:dyDescent="0.15">
      <c r="N442" s="133" t="s">
        <v>673</v>
      </c>
      <c r="O442" s="133" t="s">
        <v>1316</v>
      </c>
      <c r="P442" s="133">
        <v>1</v>
      </c>
    </row>
    <row r="443" spans="14:16" x14ac:dyDescent="0.15">
      <c r="N443" s="133" t="s">
        <v>673</v>
      </c>
      <c r="O443" s="133" t="s">
        <v>1315</v>
      </c>
      <c r="P443" s="133">
        <v>1</v>
      </c>
    </row>
    <row r="444" spans="14:16" x14ac:dyDescent="0.15">
      <c r="N444" s="133" t="s">
        <v>668</v>
      </c>
      <c r="O444" s="133" t="s">
        <v>785</v>
      </c>
      <c r="P444" s="133">
        <v>1</v>
      </c>
    </row>
    <row r="445" spans="14:16" x14ac:dyDescent="0.15">
      <c r="N445" s="133" t="s">
        <v>668</v>
      </c>
      <c r="O445" s="133" t="s">
        <v>792</v>
      </c>
      <c r="P445" s="133">
        <v>1</v>
      </c>
    </row>
    <row r="446" spans="14:16" x14ac:dyDescent="0.15">
      <c r="N446" s="133" t="s">
        <v>668</v>
      </c>
      <c r="O446" s="133" t="s">
        <v>790</v>
      </c>
      <c r="P446" s="133">
        <v>1</v>
      </c>
    </row>
    <row r="447" spans="14:16" x14ac:dyDescent="0.15">
      <c r="N447" s="133" t="s">
        <v>668</v>
      </c>
      <c r="O447" s="133" t="s">
        <v>786</v>
      </c>
      <c r="P447" s="133">
        <v>1</v>
      </c>
    </row>
    <row r="448" spans="14:16" x14ac:dyDescent="0.15">
      <c r="N448" s="133" t="s">
        <v>668</v>
      </c>
      <c r="O448" s="133" t="s">
        <v>787</v>
      </c>
      <c r="P448" s="133">
        <v>1</v>
      </c>
    </row>
    <row r="449" spans="14:16" x14ac:dyDescent="0.15">
      <c r="N449" s="133" t="s">
        <v>668</v>
      </c>
      <c r="O449" s="133" t="s">
        <v>788</v>
      </c>
      <c r="P449" s="133">
        <v>1</v>
      </c>
    </row>
    <row r="450" spans="14:16" x14ac:dyDescent="0.15">
      <c r="N450" s="133" t="s">
        <v>668</v>
      </c>
      <c r="O450" s="133" t="s">
        <v>789</v>
      </c>
      <c r="P450" s="133">
        <v>1</v>
      </c>
    </row>
    <row r="451" spans="14:16" x14ac:dyDescent="0.15">
      <c r="N451" s="133" t="s">
        <v>668</v>
      </c>
      <c r="O451" s="133" t="s">
        <v>791</v>
      </c>
      <c r="P451" s="133">
        <v>1</v>
      </c>
    </row>
    <row r="452" spans="14:16" x14ac:dyDescent="0.15">
      <c r="N452" s="133" t="s">
        <v>668</v>
      </c>
      <c r="O452" s="133" t="s">
        <v>793</v>
      </c>
      <c r="P452" s="133">
        <v>1</v>
      </c>
    </row>
    <row r="453" spans="14:16" x14ac:dyDescent="0.15">
      <c r="N453" s="133" t="s">
        <v>668</v>
      </c>
      <c r="O453" s="133" t="s">
        <v>794</v>
      </c>
      <c r="P453" s="133">
        <v>1</v>
      </c>
    </row>
    <row r="454" spans="14:16" x14ac:dyDescent="0.15">
      <c r="N454" s="133" t="s">
        <v>668</v>
      </c>
      <c r="O454" s="133" t="s">
        <v>795</v>
      </c>
      <c r="P454" s="133">
        <v>1</v>
      </c>
    </row>
    <row r="455" spans="14:16" x14ac:dyDescent="0.15">
      <c r="N455" s="133" t="s">
        <v>668</v>
      </c>
      <c r="O455" s="133" t="s">
        <v>796</v>
      </c>
      <c r="P455" s="133">
        <v>1</v>
      </c>
    </row>
    <row r="456" spans="14:16" x14ac:dyDescent="0.15">
      <c r="N456" s="133" t="s">
        <v>668</v>
      </c>
      <c r="O456" s="133" t="s">
        <v>797</v>
      </c>
      <c r="P456" s="133">
        <v>1</v>
      </c>
    </row>
    <row r="457" spans="14:16" x14ac:dyDescent="0.15">
      <c r="N457" s="133" t="s">
        <v>668</v>
      </c>
      <c r="O457" s="133" t="s">
        <v>798</v>
      </c>
      <c r="P457" s="133">
        <v>1</v>
      </c>
    </row>
    <row r="458" spans="14:16" x14ac:dyDescent="0.15">
      <c r="N458" s="133" t="s">
        <v>668</v>
      </c>
      <c r="O458" s="133" t="s">
        <v>799</v>
      </c>
      <c r="P458" s="133">
        <v>1</v>
      </c>
    </row>
    <row r="459" spans="14:16" x14ac:dyDescent="0.15">
      <c r="N459" s="133" t="s">
        <v>668</v>
      </c>
      <c r="O459" s="133" t="s">
        <v>800</v>
      </c>
      <c r="P459" s="133">
        <v>1</v>
      </c>
    </row>
    <row r="460" spans="14:16" x14ac:dyDescent="0.15">
      <c r="N460" s="133" t="s">
        <v>668</v>
      </c>
      <c r="O460" s="133" t="s">
        <v>801</v>
      </c>
      <c r="P460" s="133">
        <v>1</v>
      </c>
    </row>
    <row r="461" spans="14:16" x14ac:dyDescent="0.15">
      <c r="N461" s="133" t="s">
        <v>668</v>
      </c>
      <c r="O461" s="133" t="s">
        <v>802</v>
      </c>
      <c r="P461" s="133">
        <v>1</v>
      </c>
    </row>
    <row r="462" spans="14:16" x14ac:dyDescent="0.15">
      <c r="N462" s="133" t="s">
        <v>668</v>
      </c>
      <c r="O462" s="133" t="s">
        <v>803</v>
      </c>
      <c r="P462" s="133">
        <v>1</v>
      </c>
    </row>
    <row r="463" spans="14:16" x14ac:dyDescent="0.15">
      <c r="N463" s="133" t="s">
        <v>668</v>
      </c>
      <c r="O463" s="133" t="s">
        <v>804</v>
      </c>
      <c r="P463" s="133">
        <v>1</v>
      </c>
    </row>
    <row r="464" spans="14:16" x14ac:dyDescent="0.15">
      <c r="N464" s="133" t="s">
        <v>668</v>
      </c>
      <c r="O464" s="133" t="s">
        <v>805</v>
      </c>
      <c r="P464" s="133">
        <v>1</v>
      </c>
    </row>
    <row r="465" spans="14:16" x14ac:dyDescent="0.15">
      <c r="N465" s="133" t="s">
        <v>668</v>
      </c>
      <c r="O465" s="133" t="s">
        <v>806</v>
      </c>
      <c r="P465" s="133">
        <v>1</v>
      </c>
    </row>
    <row r="466" spans="14:16" x14ac:dyDescent="0.15">
      <c r="N466" s="133" t="s">
        <v>668</v>
      </c>
      <c r="O466" s="133" t="s">
        <v>807</v>
      </c>
      <c r="P466" s="133">
        <v>1</v>
      </c>
    </row>
    <row r="467" spans="14:16" x14ac:dyDescent="0.15">
      <c r="N467" s="133" t="s">
        <v>668</v>
      </c>
      <c r="O467" s="133" t="s">
        <v>808</v>
      </c>
      <c r="P467" s="133">
        <v>1</v>
      </c>
    </row>
    <row r="468" spans="14:16" x14ac:dyDescent="0.15">
      <c r="N468" s="133" t="s">
        <v>668</v>
      </c>
      <c r="O468" s="133" t="s">
        <v>809</v>
      </c>
      <c r="P468" s="133">
        <v>1</v>
      </c>
    </row>
    <row r="469" spans="14:16" x14ac:dyDescent="0.15">
      <c r="N469" s="133" t="s">
        <v>668</v>
      </c>
      <c r="O469" s="133" t="s">
        <v>810</v>
      </c>
      <c r="P469" s="133">
        <v>1</v>
      </c>
    </row>
    <row r="470" spans="14:16" x14ac:dyDescent="0.15">
      <c r="N470" s="133" t="s">
        <v>668</v>
      </c>
      <c r="O470" s="133" t="s">
        <v>811</v>
      </c>
      <c r="P470" s="133">
        <v>1</v>
      </c>
    </row>
    <row r="471" spans="14:16" x14ac:dyDescent="0.15">
      <c r="N471" s="133" t="s">
        <v>668</v>
      </c>
      <c r="O471" s="133" t="s">
        <v>812</v>
      </c>
      <c r="P471" s="133">
        <v>1</v>
      </c>
    </row>
    <row r="472" spans="14:16" x14ac:dyDescent="0.15">
      <c r="N472" s="133" t="s">
        <v>669</v>
      </c>
      <c r="O472" s="133" t="s">
        <v>822</v>
      </c>
      <c r="P472" s="133">
        <v>10</v>
      </c>
    </row>
    <row r="473" spans="14:16" x14ac:dyDescent="0.15">
      <c r="N473" s="133" t="s">
        <v>669</v>
      </c>
      <c r="O473" s="133" t="s">
        <v>824</v>
      </c>
      <c r="P473" s="133">
        <v>11</v>
      </c>
    </row>
    <row r="474" spans="14:16" x14ac:dyDescent="0.15">
      <c r="N474" s="133" t="s">
        <v>669</v>
      </c>
      <c r="O474" s="133" t="s">
        <v>826</v>
      </c>
      <c r="P474" s="133">
        <v>12</v>
      </c>
    </row>
    <row r="475" spans="14:16" x14ac:dyDescent="0.15">
      <c r="N475" s="133" t="s">
        <v>669</v>
      </c>
      <c r="O475" s="133" t="s">
        <v>828</v>
      </c>
      <c r="P475" s="133">
        <v>14</v>
      </c>
    </row>
    <row r="476" spans="14:16" x14ac:dyDescent="0.15">
      <c r="N476" s="133" t="s">
        <v>669</v>
      </c>
      <c r="O476" s="133" t="s">
        <v>829</v>
      </c>
      <c r="P476" s="133">
        <v>16</v>
      </c>
    </row>
    <row r="477" spans="14:16" x14ac:dyDescent="0.15">
      <c r="N477" s="133" t="s">
        <v>669</v>
      </c>
      <c r="O477" s="133" t="s">
        <v>831</v>
      </c>
      <c r="P477" s="133">
        <v>18</v>
      </c>
    </row>
    <row r="478" spans="14:16" x14ac:dyDescent="0.15">
      <c r="N478" s="133" t="s">
        <v>669</v>
      </c>
      <c r="O478" s="133" t="s">
        <v>833</v>
      </c>
      <c r="P478" s="133">
        <v>20</v>
      </c>
    </row>
    <row r="479" spans="14:16" x14ac:dyDescent="0.15">
      <c r="N479" s="133" t="s">
        <v>669</v>
      </c>
      <c r="O479" s="133" t="s">
        <v>835</v>
      </c>
      <c r="P479" s="133">
        <v>22</v>
      </c>
    </row>
    <row r="480" spans="14:16" x14ac:dyDescent="0.15">
      <c r="N480" s="133" t="s">
        <v>669</v>
      </c>
      <c r="O480" s="133" t="s">
        <v>892</v>
      </c>
      <c r="P480" s="133">
        <v>24</v>
      </c>
    </row>
    <row r="481" spans="14:16" x14ac:dyDescent="0.15">
      <c r="N481" s="133" t="s">
        <v>669</v>
      </c>
      <c r="O481" s="133" t="s">
        <v>893</v>
      </c>
      <c r="P481" s="133">
        <v>7</v>
      </c>
    </row>
    <row r="482" spans="14:16" x14ac:dyDescent="0.15">
      <c r="N482" s="133" t="s">
        <v>669</v>
      </c>
      <c r="O482" s="133" t="s">
        <v>894</v>
      </c>
      <c r="P482" s="133">
        <v>11</v>
      </c>
    </row>
    <row r="483" spans="14:16" x14ac:dyDescent="0.15">
      <c r="N483" s="133" t="s">
        <v>669</v>
      </c>
      <c r="O483" s="133" t="s">
        <v>895</v>
      </c>
      <c r="P483" s="133">
        <v>13</v>
      </c>
    </row>
    <row r="484" spans="14:16" x14ac:dyDescent="0.15">
      <c r="N484" s="133" t="s">
        <v>669</v>
      </c>
      <c r="O484" s="133" t="s">
        <v>896</v>
      </c>
      <c r="P484" s="133">
        <v>8</v>
      </c>
    </row>
    <row r="485" spans="14:16" x14ac:dyDescent="0.15">
      <c r="N485" s="133" t="s">
        <v>669</v>
      </c>
      <c r="O485" s="133" t="s">
        <v>897</v>
      </c>
      <c r="P485" s="133">
        <v>12</v>
      </c>
    </row>
    <row r="486" spans="14:16" x14ac:dyDescent="0.15">
      <c r="N486" s="133" t="s">
        <v>669</v>
      </c>
      <c r="O486" s="133" t="s">
        <v>898</v>
      </c>
      <c r="P486" s="133">
        <v>16</v>
      </c>
    </row>
    <row r="487" spans="14:16" x14ac:dyDescent="0.15">
      <c r="N487" s="133" t="s">
        <v>669</v>
      </c>
      <c r="O487" s="133" t="s">
        <v>899</v>
      </c>
      <c r="P487" s="133">
        <v>20</v>
      </c>
    </row>
    <row r="488" spans="14:16" x14ac:dyDescent="0.15">
      <c r="N488" s="133" t="s">
        <v>669</v>
      </c>
      <c r="O488" s="133" t="s">
        <v>900</v>
      </c>
      <c r="P488" s="133">
        <v>14</v>
      </c>
    </row>
    <row r="489" spans="14:16" x14ac:dyDescent="0.15">
      <c r="N489" s="133" t="s">
        <v>669</v>
      </c>
      <c r="O489" s="133" t="s">
        <v>901</v>
      </c>
      <c r="P489" s="133">
        <v>9</v>
      </c>
    </row>
    <row r="490" spans="14:16" x14ac:dyDescent="0.15">
      <c r="N490" s="133" t="s">
        <v>669</v>
      </c>
      <c r="O490" s="133" t="s">
        <v>902</v>
      </c>
      <c r="P490" s="133">
        <v>10</v>
      </c>
    </row>
    <row r="491" spans="14:16" x14ac:dyDescent="0.15">
      <c r="N491" s="133" t="s">
        <v>669</v>
      </c>
      <c r="O491" s="133" t="s">
        <v>903</v>
      </c>
      <c r="P491" s="133">
        <v>16</v>
      </c>
    </row>
    <row r="492" spans="14:16" x14ac:dyDescent="0.15">
      <c r="N492" s="133" t="s">
        <v>669</v>
      </c>
      <c r="O492" s="133" t="s">
        <v>904</v>
      </c>
      <c r="P492" s="133">
        <v>4</v>
      </c>
    </row>
    <row r="493" spans="14:16" x14ac:dyDescent="0.15">
      <c r="N493" s="133" t="s">
        <v>669</v>
      </c>
      <c r="O493" s="133" t="s">
        <v>905</v>
      </c>
      <c r="P493" s="133">
        <v>5</v>
      </c>
    </row>
    <row r="494" spans="14:16" x14ac:dyDescent="0.15">
      <c r="N494" s="133" t="s">
        <v>669</v>
      </c>
      <c r="O494" s="133" t="s">
        <v>906</v>
      </c>
      <c r="P494" s="133">
        <v>7</v>
      </c>
    </row>
    <row r="495" spans="14:16" x14ac:dyDescent="0.15">
      <c r="N495" s="133" t="s">
        <v>669</v>
      </c>
      <c r="O495" s="133" t="s">
        <v>907</v>
      </c>
      <c r="P495" s="133">
        <v>11</v>
      </c>
    </row>
    <row r="496" spans="14:16" x14ac:dyDescent="0.15">
      <c r="N496" s="133" t="s">
        <v>669</v>
      </c>
      <c r="O496" s="133" t="s">
        <v>908</v>
      </c>
      <c r="P496" s="133">
        <v>12</v>
      </c>
    </row>
    <row r="497" spans="14:16" x14ac:dyDescent="0.15">
      <c r="N497" s="133" t="s">
        <v>669</v>
      </c>
      <c r="O497" s="133" t="s">
        <v>909</v>
      </c>
      <c r="P497" s="133">
        <v>8</v>
      </c>
    </row>
    <row r="498" spans="14:16" x14ac:dyDescent="0.15">
      <c r="N498" s="133" t="s">
        <v>669</v>
      </c>
      <c r="O498" s="133" t="s">
        <v>910</v>
      </c>
      <c r="P498" s="133">
        <v>11</v>
      </c>
    </row>
    <row r="499" spans="14:16" x14ac:dyDescent="0.15">
      <c r="N499" s="133" t="s">
        <v>669</v>
      </c>
      <c r="O499" s="133" t="s">
        <v>911</v>
      </c>
      <c r="P499" s="133">
        <v>12</v>
      </c>
    </row>
    <row r="500" spans="14:16" x14ac:dyDescent="0.15">
      <c r="N500" s="133" t="s">
        <v>669</v>
      </c>
      <c r="O500" s="133" t="s">
        <v>912</v>
      </c>
      <c r="P500" s="133">
        <v>13</v>
      </c>
    </row>
    <row r="501" spans="14:16" x14ac:dyDescent="0.15">
      <c r="N501" s="133" t="s">
        <v>669</v>
      </c>
      <c r="O501" s="133" t="s">
        <v>913</v>
      </c>
      <c r="P501" s="133">
        <v>14</v>
      </c>
    </row>
    <row r="502" spans="14:16" x14ac:dyDescent="0.15">
      <c r="N502" s="133" t="s">
        <v>669</v>
      </c>
      <c r="O502" s="133" t="s">
        <v>914</v>
      </c>
      <c r="P502" s="133">
        <v>9</v>
      </c>
    </row>
    <row r="503" spans="14:16" x14ac:dyDescent="0.15">
      <c r="N503" s="133" t="s">
        <v>669</v>
      </c>
      <c r="O503" s="133" t="s">
        <v>915</v>
      </c>
      <c r="P503" s="133">
        <v>15</v>
      </c>
    </row>
    <row r="504" spans="14:16" x14ac:dyDescent="0.15">
      <c r="N504" s="133" t="s">
        <v>669</v>
      </c>
      <c r="O504" s="133" t="s">
        <v>916</v>
      </c>
      <c r="P504" s="133">
        <v>10</v>
      </c>
    </row>
    <row r="505" spans="14:16" x14ac:dyDescent="0.15">
      <c r="N505" s="133" t="s">
        <v>669</v>
      </c>
      <c r="O505" s="133" t="s">
        <v>917</v>
      </c>
      <c r="P505" s="133">
        <v>15</v>
      </c>
    </row>
    <row r="506" spans="14:16" x14ac:dyDescent="0.15">
      <c r="N506" s="133" t="s">
        <v>669</v>
      </c>
      <c r="O506" s="133" t="s">
        <v>918</v>
      </c>
      <c r="P506" s="133">
        <v>16</v>
      </c>
    </row>
    <row r="507" spans="14:16" x14ac:dyDescent="0.15">
      <c r="N507" s="133" t="s">
        <v>669</v>
      </c>
      <c r="O507" s="133" t="s">
        <v>942</v>
      </c>
      <c r="P507" s="133">
        <v>21</v>
      </c>
    </row>
    <row r="508" spans="14:16" x14ac:dyDescent="0.15">
      <c r="N508" s="133" t="s">
        <v>669</v>
      </c>
      <c r="O508" s="133" t="s">
        <v>943</v>
      </c>
      <c r="P508" s="133">
        <v>16</v>
      </c>
    </row>
    <row r="509" spans="14:16" x14ac:dyDescent="0.15">
      <c r="N509" s="133" t="s">
        <v>669</v>
      </c>
      <c r="O509" s="133" t="s">
        <v>944</v>
      </c>
      <c r="P509" s="133">
        <v>22</v>
      </c>
    </row>
    <row r="510" spans="14:16" x14ac:dyDescent="0.15">
      <c r="N510" s="133" t="s">
        <v>669</v>
      </c>
      <c r="O510" s="133" t="s">
        <v>945</v>
      </c>
      <c r="P510" s="133">
        <v>11</v>
      </c>
    </row>
    <row r="511" spans="14:16" x14ac:dyDescent="0.15">
      <c r="N511" s="133" t="s">
        <v>669</v>
      </c>
      <c r="O511" s="133" t="s">
        <v>976</v>
      </c>
      <c r="P511" s="133">
        <v>20</v>
      </c>
    </row>
    <row r="512" spans="14:16" x14ac:dyDescent="0.15">
      <c r="N512" s="133" t="s">
        <v>669</v>
      </c>
      <c r="O512" s="133" t="s">
        <v>964</v>
      </c>
      <c r="P512" s="133">
        <v>3</v>
      </c>
    </row>
    <row r="513" spans="14:16" x14ac:dyDescent="0.15">
      <c r="N513" s="133" t="s">
        <v>669</v>
      </c>
      <c r="O513" s="133" t="s">
        <v>965</v>
      </c>
      <c r="P513" s="133">
        <v>4</v>
      </c>
    </row>
    <row r="514" spans="14:16" x14ac:dyDescent="0.15">
      <c r="N514" s="133" t="s">
        <v>669</v>
      </c>
      <c r="O514" s="133" t="s">
        <v>962</v>
      </c>
      <c r="P514" s="133">
        <v>2</v>
      </c>
    </row>
    <row r="515" spans="14:16" x14ac:dyDescent="0.15">
      <c r="N515" s="133" t="s">
        <v>669</v>
      </c>
      <c r="O515" s="133" t="s">
        <v>963</v>
      </c>
      <c r="P515" s="133">
        <v>3</v>
      </c>
    </row>
    <row r="516" spans="14:16" x14ac:dyDescent="0.15">
      <c r="N516" s="133" t="s">
        <v>669</v>
      </c>
      <c r="O516" s="133" t="s">
        <v>961</v>
      </c>
      <c r="P516" s="133">
        <v>1</v>
      </c>
    </row>
    <row r="517" spans="14:16" x14ac:dyDescent="0.15">
      <c r="N517" s="133" t="s">
        <v>669</v>
      </c>
      <c r="O517" s="133" t="s">
        <v>919</v>
      </c>
      <c r="P517" s="133">
        <v>11</v>
      </c>
    </row>
    <row r="518" spans="14:16" x14ac:dyDescent="0.15">
      <c r="N518" s="133" t="s">
        <v>669</v>
      </c>
      <c r="O518" s="133" t="s">
        <v>920</v>
      </c>
      <c r="P518" s="133">
        <v>6</v>
      </c>
    </row>
    <row r="519" spans="14:16" x14ac:dyDescent="0.15">
      <c r="N519" s="133" t="s">
        <v>669</v>
      </c>
      <c r="O519" s="133" t="s">
        <v>921</v>
      </c>
      <c r="P519" s="133">
        <v>8</v>
      </c>
    </row>
    <row r="520" spans="14:16" x14ac:dyDescent="0.15">
      <c r="N520" s="133" t="s">
        <v>669</v>
      </c>
      <c r="O520" s="133" t="s">
        <v>922</v>
      </c>
      <c r="P520" s="133">
        <v>11</v>
      </c>
    </row>
    <row r="521" spans="14:16" x14ac:dyDescent="0.15">
      <c r="N521" s="133" t="s">
        <v>669</v>
      </c>
      <c r="O521" s="133" t="s">
        <v>923</v>
      </c>
      <c r="P521" s="133">
        <v>15</v>
      </c>
    </row>
    <row r="522" spans="14:16" x14ac:dyDescent="0.15">
      <c r="N522" s="133" t="s">
        <v>669</v>
      </c>
      <c r="O522" s="133" t="s">
        <v>924</v>
      </c>
      <c r="P522" s="133">
        <v>17</v>
      </c>
    </row>
    <row r="523" spans="14:16" x14ac:dyDescent="0.15">
      <c r="N523" s="133" t="s">
        <v>669</v>
      </c>
      <c r="O523" s="133" t="s">
        <v>925</v>
      </c>
      <c r="P523" s="133">
        <v>12</v>
      </c>
    </row>
    <row r="524" spans="14:16" x14ac:dyDescent="0.15">
      <c r="N524" s="133" t="s">
        <v>669</v>
      </c>
      <c r="O524" s="133" t="s">
        <v>926</v>
      </c>
      <c r="P524" s="133">
        <v>16</v>
      </c>
    </row>
    <row r="525" spans="14:16" x14ac:dyDescent="0.15">
      <c r="N525" s="133" t="s">
        <v>669</v>
      </c>
      <c r="O525" s="133" t="s">
        <v>927</v>
      </c>
      <c r="P525" s="133">
        <v>17</v>
      </c>
    </row>
    <row r="526" spans="14:16" x14ac:dyDescent="0.15">
      <c r="N526" s="133" t="s">
        <v>669</v>
      </c>
      <c r="O526" s="133" t="s">
        <v>928</v>
      </c>
      <c r="P526" s="133">
        <v>18</v>
      </c>
    </row>
    <row r="527" spans="14:16" x14ac:dyDescent="0.15">
      <c r="N527" s="133" t="s">
        <v>669</v>
      </c>
      <c r="O527" s="133" t="s">
        <v>929</v>
      </c>
      <c r="P527" s="133">
        <v>13</v>
      </c>
    </row>
    <row r="528" spans="14:16" x14ac:dyDescent="0.15">
      <c r="N528" s="133" t="s">
        <v>669</v>
      </c>
      <c r="O528" s="133" t="s">
        <v>930</v>
      </c>
      <c r="P528" s="133">
        <v>14</v>
      </c>
    </row>
    <row r="529" spans="14:16" x14ac:dyDescent="0.15">
      <c r="N529" s="133" t="s">
        <v>669</v>
      </c>
      <c r="O529" s="133" t="s">
        <v>931</v>
      </c>
      <c r="P529" s="133">
        <v>20</v>
      </c>
    </row>
    <row r="530" spans="14:16" x14ac:dyDescent="0.15">
      <c r="N530" s="133" t="s">
        <v>669</v>
      </c>
      <c r="O530" s="133" t="s">
        <v>932</v>
      </c>
      <c r="P530" s="133">
        <v>9</v>
      </c>
    </row>
    <row r="531" spans="14:16" x14ac:dyDescent="0.15">
      <c r="N531" s="133" t="s">
        <v>669</v>
      </c>
      <c r="O531" s="133" t="s">
        <v>933</v>
      </c>
      <c r="P531" s="133">
        <v>13</v>
      </c>
    </row>
    <row r="532" spans="14:16" x14ac:dyDescent="0.15">
      <c r="N532" s="133" t="s">
        <v>669</v>
      </c>
      <c r="O532" s="133" t="s">
        <v>934</v>
      </c>
      <c r="P532" s="133">
        <v>19</v>
      </c>
    </row>
    <row r="533" spans="14:16" x14ac:dyDescent="0.15">
      <c r="N533" s="133" t="s">
        <v>669</v>
      </c>
      <c r="O533" s="133" t="s">
        <v>935</v>
      </c>
      <c r="P533" s="133">
        <v>14</v>
      </c>
    </row>
    <row r="534" spans="14:16" x14ac:dyDescent="0.15">
      <c r="N534" s="133" t="s">
        <v>669</v>
      </c>
      <c r="O534" s="133" t="s">
        <v>936</v>
      </c>
      <c r="P534" s="133">
        <v>15</v>
      </c>
    </row>
    <row r="535" spans="14:16" x14ac:dyDescent="0.15">
      <c r="N535" s="133" t="s">
        <v>669</v>
      </c>
      <c r="O535" s="133" t="s">
        <v>937</v>
      </c>
      <c r="P535" s="133">
        <v>21</v>
      </c>
    </row>
    <row r="536" spans="14:16" x14ac:dyDescent="0.15">
      <c r="N536" s="133" t="s">
        <v>669</v>
      </c>
      <c r="O536" s="133" t="s">
        <v>938</v>
      </c>
      <c r="P536" s="133">
        <v>10</v>
      </c>
    </row>
    <row r="537" spans="14:16" x14ac:dyDescent="0.15">
      <c r="N537" s="133" t="s">
        <v>669</v>
      </c>
      <c r="O537" s="133" t="s">
        <v>939</v>
      </c>
      <c r="P537" s="133">
        <v>14</v>
      </c>
    </row>
    <row r="538" spans="14:16" x14ac:dyDescent="0.15">
      <c r="N538" s="133" t="s">
        <v>669</v>
      </c>
      <c r="O538" s="133" t="s">
        <v>940</v>
      </c>
      <c r="P538" s="133">
        <v>20</v>
      </c>
    </row>
    <row r="539" spans="14:16" x14ac:dyDescent="0.15">
      <c r="N539" s="133" t="s">
        <v>669</v>
      </c>
      <c r="O539" s="133" t="s">
        <v>941</v>
      </c>
      <c r="P539" s="133">
        <v>15</v>
      </c>
    </row>
    <row r="540" spans="14:16" x14ac:dyDescent="0.15">
      <c r="N540" s="133" t="s">
        <v>669</v>
      </c>
      <c r="O540" s="133" t="s">
        <v>813</v>
      </c>
      <c r="P540" s="133">
        <v>4</v>
      </c>
    </row>
    <row r="541" spans="14:16" x14ac:dyDescent="0.15">
      <c r="N541" s="133" t="s">
        <v>669</v>
      </c>
      <c r="O541" s="133" t="s">
        <v>815</v>
      </c>
      <c r="P541" s="133">
        <v>6</v>
      </c>
    </row>
    <row r="542" spans="14:16" x14ac:dyDescent="0.15">
      <c r="N542" s="133" t="s">
        <v>669</v>
      </c>
      <c r="O542" s="133" t="s">
        <v>816</v>
      </c>
      <c r="P542" s="133">
        <v>7</v>
      </c>
    </row>
    <row r="543" spans="14:16" x14ac:dyDescent="0.15">
      <c r="N543" s="133" t="s">
        <v>669</v>
      </c>
      <c r="O543" s="133" t="s">
        <v>818</v>
      </c>
      <c r="P543" s="133">
        <v>8</v>
      </c>
    </row>
    <row r="544" spans="14:16" x14ac:dyDescent="0.15">
      <c r="N544" s="133" t="s">
        <v>669</v>
      </c>
      <c r="O544" s="133" t="s">
        <v>820</v>
      </c>
      <c r="P544" s="133">
        <v>9</v>
      </c>
    </row>
    <row r="545" spans="14:16" x14ac:dyDescent="0.15">
      <c r="N545" s="133" t="s">
        <v>669</v>
      </c>
      <c r="O545" s="133" t="s">
        <v>883</v>
      </c>
      <c r="P545" s="133">
        <v>20</v>
      </c>
    </row>
    <row r="546" spans="14:16" x14ac:dyDescent="0.15">
      <c r="N546" s="133" t="s">
        <v>669</v>
      </c>
      <c r="O546" s="133" t="s">
        <v>884</v>
      </c>
      <c r="P546" s="133">
        <v>15</v>
      </c>
    </row>
    <row r="547" spans="14:16" x14ac:dyDescent="0.15">
      <c r="N547" s="133" t="s">
        <v>669</v>
      </c>
      <c r="O547" s="133" t="s">
        <v>885</v>
      </c>
      <c r="P547" s="133">
        <v>21</v>
      </c>
    </row>
    <row r="548" spans="14:16" x14ac:dyDescent="0.15">
      <c r="N548" s="133" t="s">
        <v>669</v>
      </c>
      <c r="O548" s="133" t="s">
        <v>830</v>
      </c>
      <c r="P548" s="133">
        <v>16</v>
      </c>
    </row>
    <row r="549" spans="14:16" x14ac:dyDescent="0.15">
      <c r="N549" s="133" t="s">
        <v>669</v>
      </c>
      <c r="O549" s="133" t="s">
        <v>832</v>
      </c>
      <c r="P549" s="133">
        <v>18</v>
      </c>
    </row>
    <row r="550" spans="14:16" x14ac:dyDescent="0.15">
      <c r="N550" s="133" t="s">
        <v>669</v>
      </c>
      <c r="O550" s="133" t="s">
        <v>834</v>
      </c>
      <c r="P550" s="133">
        <v>20</v>
      </c>
    </row>
    <row r="551" spans="14:16" x14ac:dyDescent="0.15">
      <c r="N551" s="133" t="s">
        <v>669</v>
      </c>
      <c r="O551" s="133" t="s">
        <v>844</v>
      </c>
      <c r="P551" s="133">
        <v>22</v>
      </c>
    </row>
    <row r="552" spans="14:16" x14ac:dyDescent="0.15">
      <c r="N552" s="133" t="s">
        <v>669</v>
      </c>
      <c r="O552" s="133" t="s">
        <v>837</v>
      </c>
      <c r="P552" s="133">
        <v>24</v>
      </c>
    </row>
    <row r="553" spans="14:16" x14ac:dyDescent="0.15">
      <c r="N553" s="133" t="s">
        <v>669</v>
      </c>
      <c r="O553" s="133" t="s">
        <v>839</v>
      </c>
      <c r="P553" s="133">
        <v>26</v>
      </c>
    </row>
    <row r="554" spans="14:16" x14ac:dyDescent="0.15">
      <c r="N554" s="133" t="s">
        <v>669</v>
      </c>
      <c r="O554" s="133" t="s">
        <v>841</v>
      </c>
      <c r="P554" s="133">
        <v>28</v>
      </c>
    </row>
    <row r="555" spans="14:16" x14ac:dyDescent="0.15">
      <c r="N555" s="133" t="s">
        <v>669</v>
      </c>
      <c r="O555" s="133" t="s">
        <v>843</v>
      </c>
      <c r="P555" s="133">
        <v>30</v>
      </c>
    </row>
    <row r="556" spans="14:16" x14ac:dyDescent="0.15">
      <c r="N556" s="133" t="s">
        <v>669</v>
      </c>
      <c r="O556" s="133" t="s">
        <v>966</v>
      </c>
      <c r="P556" s="133">
        <v>1</v>
      </c>
    </row>
    <row r="557" spans="14:16" x14ac:dyDescent="0.15">
      <c r="N557" s="133" t="s">
        <v>669</v>
      </c>
      <c r="O557" s="133" t="s">
        <v>972</v>
      </c>
      <c r="P557" s="133">
        <v>2</v>
      </c>
    </row>
    <row r="558" spans="14:16" x14ac:dyDescent="0.15">
      <c r="N558" s="133" t="s">
        <v>669</v>
      </c>
      <c r="O558" s="133" t="s">
        <v>886</v>
      </c>
      <c r="P558" s="133">
        <v>16</v>
      </c>
    </row>
    <row r="559" spans="14:16" x14ac:dyDescent="0.15">
      <c r="N559" s="133" t="s">
        <v>669</v>
      </c>
      <c r="O559" s="133" t="s">
        <v>887</v>
      </c>
      <c r="P559" s="133">
        <v>22</v>
      </c>
    </row>
    <row r="560" spans="14:16" x14ac:dyDescent="0.15">
      <c r="N560" s="133" t="s">
        <v>669</v>
      </c>
      <c r="O560" s="133" t="s">
        <v>888</v>
      </c>
      <c r="P560" s="133">
        <v>11</v>
      </c>
    </row>
    <row r="561" spans="14:16" x14ac:dyDescent="0.15">
      <c r="N561" s="133" t="s">
        <v>669</v>
      </c>
      <c r="O561" s="133" t="s">
        <v>889</v>
      </c>
      <c r="P561" s="133">
        <v>16</v>
      </c>
    </row>
    <row r="562" spans="14:16" x14ac:dyDescent="0.15">
      <c r="N562" s="133" t="s">
        <v>669</v>
      </c>
      <c r="O562" s="133" t="s">
        <v>890</v>
      </c>
      <c r="P562" s="133">
        <v>12</v>
      </c>
    </row>
    <row r="563" spans="14:16" x14ac:dyDescent="0.15">
      <c r="N563" s="133" t="s">
        <v>669</v>
      </c>
      <c r="O563" s="133" t="s">
        <v>891</v>
      </c>
      <c r="P563" s="133">
        <v>18</v>
      </c>
    </row>
    <row r="564" spans="14:16" x14ac:dyDescent="0.15">
      <c r="N564" s="133" t="s">
        <v>669</v>
      </c>
      <c r="O564" s="133" t="s">
        <v>984</v>
      </c>
      <c r="P564" s="133">
        <v>3</v>
      </c>
    </row>
    <row r="565" spans="14:16" x14ac:dyDescent="0.15">
      <c r="N565" s="133" t="s">
        <v>669</v>
      </c>
      <c r="O565" s="133" t="s">
        <v>981</v>
      </c>
      <c r="P565" s="133">
        <v>4</v>
      </c>
    </row>
    <row r="566" spans="14:16" x14ac:dyDescent="0.15">
      <c r="N566" s="133" t="s">
        <v>669</v>
      </c>
      <c r="O566" s="133" t="s">
        <v>979</v>
      </c>
      <c r="P566" s="133">
        <v>7</v>
      </c>
    </row>
    <row r="567" spans="14:16" x14ac:dyDescent="0.15">
      <c r="N567" s="133" t="s">
        <v>669</v>
      </c>
      <c r="O567" s="133" t="s">
        <v>987</v>
      </c>
      <c r="P567" s="133">
        <v>9</v>
      </c>
    </row>
    <row r="568" spans="14:16" x14ac:dyDescent="0.15">
      <c r="N568" s="133" t="s">
        <v>669</v>
      </c>
      <c r="O568" s="133" t="s">
        <v>969</v>
      </c>
      <c r="P568" s="133">
        <v>9</v>
      </c>
    </row>
    <row r="569" spans="14:16" x14ac:dyDescent="0.15">
      <c r="N569" s="133" t="s">
        <v>669</v>
      </c>
      <c r="O569" s="133" t="s">
        <v>973</v>
      </c>
      <c r="P569" s="133">
        <v>14</v>
      </c>
    </row>
    <row r="570" spans="14:16" x14ac:dyDescent="0.15">
      <c r="N570" s="133" t="s">
        <v>669</v>
      </c>
      <c r="O570" s="133" t="s">
        <v>967</v>
      </c>
      <c r="P570" s="133">
        <v>15</v>
      </c>
    </row>
    <row r="571" spans="14:16" x14ac:dyDescent="0.15">
      <c r="N571" s="133" t="s">
        <v>669</v>
      </c>
      <c r="O571" s="133" t="s">
        <v>985</v>
      </c>
      <c r="P571" s="133">
        <v>16</v>
      </c>
    </row>
    <row r="572" spans="14:16" x14ac:dyDescent="0.15">
      <c r="N572" s="133" t="s">
        <v>669</v>
      </c>
      <c r="O572" s="133" t="s">
        <v>977</v>
      </c>
      <c r="P572" s="133">
        <v>19</v>
      </c>
    </row>
    <row r="573" spans="14:16" x14ac:dyDescent="0.15">
      <c r="N573" s="133" t="s">
        <v>669</v>
      </c>
      <c r="O573" s="133" t="s">
        <v>975</v>
      </c>
      <c r="P573" s="133">
        <v>20</v>
      </c>
    </row>
    <row r="574" spans="14:16" x14ac:dyDescent="0.15">
      <c r="N574" s="133" t="s">
        <v>669</v>
      </c>
      <c r="O574" s="133" t="s">
        <v>971</v>
      </c>
      <c r="P574" s="133">
        <v>1</v>
      </c>
    </row>
    <row r="575" spans="14:16" x14ac:dyDescent="0.15">
      <c r="N575" s="133" t="s">
        <v>669</v>
      </c>
      <c r="O575" s="133" t="s">
        <v>983</v>
      </c>
      <c r="P575" s="133">
        <v>2</v>
      </c>
    </row>
    <row r="576" spans="14:16" x14ac:dyDescent="0.15">
      <c r="N576" s="133" t="s">
        <v>669</v>
      </c>
      <c r="O576" s="133" t="s">
        <v>989</v>
      </c>
      <c r="P576" s="133">
        <v>3</v>
      </c>
    </row>
    <row r="577" spans="14:16" x14ac:dyDescent="0.15">
      <c r="N577" s="133" t="s">
        <v>669</v>
      </c>
      <c r="O577" s="133" t="s">
        <v>982</v>
      </c>
      <c r="P577" s="133">
        <v>4</v>
      </c>
    </row>
    <row r="578" spans="14:16" x14ac:dyDescent="0.15">
      <c r="N578" s="133" t="s">
        <v>669</v>
      </c>
      <c r="O578" s="133" t="s">
        <v>980</v>
      </c>
      <c r="P578" s="133">
        <v>7</v>
      </c>
    </row>
    <row r="579" spans="14:16" x14ac:dyDescent="0.15">
      <c r="N579" s="133" t="s">
        <v>669</v>
      </c>
      <c r="O579" s="133" t="s">
        <v>988</v>
      </c>
      <c r="P579" s="133">
        <v>9</v>
      </c>
    </row>
    <row r="580" spans="14:16" x14ac:dyDescent="0.15">
      <c r="N580" s="133" t="s">
        <v>669</v>
      </c>
      <c r="O580" s="133" t="s">
        <v>970</v>
      </c>
      <c r="P580" s="133">
        <v>9</v>
      </c>
    </row>
    <row r="581" spans="14:16" x14ac:dyDescent="0.15">
      <c r="N581" s="133" t="s">
        <v>669</v>
      </c>
      <c r="O581" s="133" t="s">
        <v>974</v>
      </c>
      <c r="P581" s="133">
        <v>14</v>
      </c>
    </row>
    <row r="582" spans="14:16" x14ac:dyDescent="0.15">
      <c r="N582" s="133" t="s">
        <v>669</v>
      </c>
      <c r="O582" s="133" t="s">
        <v>968</v>
      </c>
      <c r="P582" s="133">
        <v>15</v>
      </c>
    </row>
    <row r="583" spans="14:16" x14ac:dyDescent="0.15">
      <c r="N583" s="133" t="s">
        <v>669</v>
      </c>
      <c r="O583" s="133" t="s">
        <v>986</v>
      </c>
      <c r="P583" s="133">
        <v>16</v>
      </c>
    </row>
    <row r="584" spans="14:16" x14ac:dyDescent="0.15">
      <c r="N584" s="133" t="s">
        <v>669</v>
      </c>
      <c r="O584" s="133" t="s">
        <v>978</v>
      </c>
      <c r="P584" s="133">
        <v>19</v>
      </c>
    </row>
    <row r="585" spans="14:16" x14ac:dyDescent="0.15">
      <c r="N585" s="133" t="s">
        <v>669</v>
      </c>
      <c r="O585" s="133" t="s">
        <v>946</v>
      </c>
      <c r="P585" s="133">
        <v>16</v>
      </c>
    </row>
    <row r="586" spans="14:16" x14ac:dyDescent="0.15">
      <c r="N586" s="133" t="s">
        <v>669</v>
      </c>
      <c r="O586" s="133" t="s">
        <v>947</v>
      </c>
      <c r="P586" s="133">
        <v>12</v>
      </c>
    </row>
    <row r="587" spans="14:16" x14ac:dyDescent="0.15">
      <c r="N587" s="133" t="s">
        <v>669</v>
      </c>
      <c r="O587" s="133" t="s">
        <v>948</v>
      </c>
      <c r="P587" s="133">
        <v>18</v>
      </c>
    </row>
    <row r="588" spans="14:16" x14ac:dyDescent="0.15">
      <c r="N588" s="133" t="s">
        <v>669</v>
      </c>
      <c r="O588" s="133" t="s">
        <v>949</v>
      </c>
      <c r="P588" s="133">
        <v>24</v>
      </c>
    </row>
    <row r="589" spans="14:16" x14ac:dyDescent="0.15">
      <c r="N589" s="133" t="s">
        <v>669</v>
      </c>
      <c r="O589" s="133" t="s">
        <v>950</v>
      </c>
      <c r="P589" s="133">
        <v>7</v>
      </c>
    </row>
    <row r="590" spans="14:16" x14ac:dyDescent="0.15">
      <c r="N590" s="133" t="s">
        <v>669</v>
      </c>
      <c r="O590" s="133" t="s">
        <v>951</v>
      </c>
      <c r="P590" s="133">
        <v>11</v>
      </c>
    </row>
    <row r="591" spans="14:16" x14ac:dyDescent="0.15">
      <c r="N591" s="133" t="s">
        <v>669</v>
      </c>
      <c r="O591" s="133" t="s">
        <v>952</v>
      </c>
      <c r="P591" s="133">
        <v>13</v>
      </c>
    </row>
    <row r="592" spans="14:16" x14ac:dyDescent="0.15">
      <c r="N592" s="133" t="s">
        <v>669</v>
      </c>
      <c r="O592" s="133" t="s">
        <v>953</v>
      </c>
      <c r="P592" s="133">
        <v>8</v>
      </c>
    </row>
    <row r="593" spans="14:16" x14ac:dyDescent="0.15">
      <c r="N593" s="133" t="s">
        <v>669</v>
      </c>
      <c r="O593" s="133" t="s">
        <v>954</v>
      </c>
      <c r="P593" s="133">
        <v>12</v>
      </c>
    </row>
    <row r="594" spans="14:16" x14ac:dyDescent="0.15">
      <c r="N594" s="133" t="s">
        <v>669</v>
      </c>
      <c r="O594" s="133" t="s">
        <v>955</v>
      </c>
      <c r="P594" s="133">
        <v>16</v>
      </c>
    </row>
    <row r="595" spans="14:16" x14ac:dyDescent="0.15">
      <c r="N595" s="133" t="s">
        <v>669</v>
      </c>
      <c r="O595" s="133" t="s">
        <v>956</v>
      </c>
      <c r="P595" s="133">
        <v>20</v>
      </c>
    </row>
    <row r="596" spans="14:16" x14ac:dyDescent="0.15">
      <c r="N596" s="133" t="s">
        <v>669</v>
      </c>
      <c r="O596" s="133" t="s">
        <v>957</v>
      </c>
      <c r="P596" s="133">
        <v>14</v>
      </c>
    </row>
    <row r="597" spans="14:16" x14ac:dyDescent="0.15">
      <c r="N597" s="133" t="s">
        <v>669</v>
      </c>
      <c r="O597" s="133" t="s">
        <v>958</v>
      </c>
      <c r="P597" s="133">
        <v>9</v>
      </c>
    </row>
    <row r="598" spans="14:16" x14ac:dyDescent="0.15">
      <c r="N598" s="133" t="s">
        <v>669</v>
      </c>
      <c r="O598" s="133" t="s">
        <v>959</v>
      </c>
      <c r="P598" s="133">
        <v>10</v>
      </c>
    </row>
    <row r="599" spans="14:16" x14ac:dyDescent="0.15">
      <c r="N599" s="133" t="s">
        <v>669</v>
      </c>
      <c r="O599" s="133" t="s">
        <v>960</v>
      </c>
      <c r="P599" s="133">
        <v>16</v>
      </c>
    </row>
    <row r="600" spans="14:16" x14ac:dyDescent="0.15">
      <c r="N600" s="133" t="s">
        <v>669</v>
      </c>
      <c r="O600" s="133" t="s">
        <v>847</v>
      </c>
      <c r="P600" s="133">
        <v>4</v>
      </c>
    </row>
    <row r="601" spans="14:16" x14ac:dyDescent="0.15">
      <c r="N601" s="133" t="s">
        <v>669</v>
      </c>
      <c r="O601" s="133" t="s">
        <v>848</v>
      </c>
      <c r="P601" s="133">
        <v>5</v>
      </c>
    </row>
    <row r="602" spans="14:16" x14ac:dyDescent="0.15">
      <c r="N602" s="133" t="s">
        <v>669</v>
      </c>
      <c r="O602" s="133" t="s">
        <v>849</v>
      </c>
      <c r="P602" s="133">
        <v>7</v>
      </c>
    </row>
    <row r="603" spans="14:16" x14ac:dyDescent="0.15">
      <c r="N603" s="133" t="s">
        <v>669</v>
      </c>
      <c r="O603" s="133" t="s">
        <v>850</v>
      </c>
      <c r="P603" s="133">
        <v>11</v>
      </c>
    </row>
    <row r="604" spans="14:16" x14ac:dyDescent="0.15">
      <c r="N604" s="133" t="s">
        <v>669</v>
      </c>
      <c r="O604" s="133" t="s">
        <v>851</v>
      </c>
      <c r="P604" s="133">
        <v>12</v>
      </c>
    </row>
    <row r="605" spans="14:16" x14ac:dyDescent="0.15">
      <c r="N605" s="133" t="s">
        <v>669</v>
      </c>
      <c r="O605" s="133" t="s">
        <v>852</v>
      </c>
      <c r="P605" s="133">
        <v>8</v>
      </c>
    </row>
    <row r="606" spans="14:16" x14ac:dyDescent="0.15">
      <c r="N606" s="133" t="s">
        <v>669</v>
      </c>
      <c r="O606" s="133" t="s">
        <v>853</v>
      </c>
      <c r="P606" s="133">
        <v>11</v>
      </c>
    </row>
    <row r="607" spans="14:16" x14ac:dyDescent="0.15">
      <c r="N607" s="133" t="s">
        <v>669</v>
      </c>
      <c r="O607" s="133" t="s">
        <v>854</v>
      </c>
      <c r="P607" s="133">
        <v>12</v>
      </c>
    </row>
    <row r="608" spans="14:16" x14ac:dyDescent="0.15">
      <c r="N608" s="133" t="s">
        <v>669</v>
      </c>
      <c r="O608" s="133" t="s">
        <v>855</v>
      </c>
      <c r="P608" s="133">
        <v>13</v>
      </c>
    </row>
    <row r="609" spans="14:16" x14ac:dyDescent="0.15">
      <c r="N609" s="133" t="s">
        <v>669</v>
      </c>
      <c r="O609" s="133" t="s">
        <v>856</v>
      </c>
      <c r="P609" s="133">
        <v>14</v>
      </c>
    </row>
    <row r="610" spans="14:16" x14ac:dyDescent="0.15">
      <c r="N610" s="133" t="s">
        <v>669</v>
      </c>
      <c r="O610" s="133" t="s">
        <v>857</v>
      </c>
      <c r="P610" s="133">
        <v>9</v>
      </c>
    </row>
    <row r="611" spans="14:16" x14ac:dyDescent="0.15">
      <c r="N611" s="133" t="s">
        <v>669</v>
      </c>
      <c r="O611" s="133" t="s">
        <v>858</v>
      </c>
      <c r="P611" s="133">
        <v>15</v>
      </c>
    </row>
    <row r="612" spans="14:16" x14ac:dyDescent="0.15">
      <c r="N612" s="133" t="s">
        <v>669</v>
      </c>
      <c r="O612" s="133" t="s">
        <v>859</v>
      </c>
      <c r="P612" s="133">
        <v>10</v>
      </c>
    </row>
    <row r="613" spans="14:16" x14ac:dyDescent="0.15">
      <c r="N613" s="133" t="s">
        <v>669</v>
      </c>
      <c r="O613" s="133" t="s">
        <v>860</v>
      </c>
      <c r="P613" s="133">
        <v>15</v>
      </c>
    </row>
    <row r="614" spans="14:16" x14ac:dyDescent="0.15">
      <c r="N614" s="133" t="s">
        <v>669</v>
      </c>
      <c r="O614" s="133" t="s">
        <v>861</v>
      </c>
      <c r="P614" s="133">
        <v>16</v>
      </c>
    </row>
    <row r="615" spans="14:16" x14ac:dyDescent="0.15">
      <c r="N615" s="133" t="s">
        <v>669</v>
      </c>
      <c r="O615" s="133" t="s">
        <v>862</v>
      </c>
      <c r="P615" s="133">
        <v>11</v>
      </c>
    </row>
    <row r="616" spans="14:16" x14ac:dyDescent="0.15">
      <c r="N616" s="133" t="s">
        <v>669</v>
      </c>
      <c r="O616" s="133" t="s">
        <v>863</v>
      </c>
      <c r="P616" s="133">
        <v>6</v>
      </c>
    </row>
    <row r="617" spans="14:16" x14ac:dyDescent="0.15">
      <c r="N617" s="133" t="s">
        <v>669</v>
      </c>
      <c r="O617" s="133" t="s">
        <v>864</v>
      </c>
      <c r="P617" s="133">
        <v>8</v>
      </c>
    </row>
    <row r="618" spans="14:16" x14ac:dyDescent="0.15">
      <c r="N618" s="133" t="s">
        <v>669</v>
      </c>
      <c r="O618" s="133" t="s">
        <v>865</v>
      </c>
      <c r="P618" s="133">
        <v>11</v>
      </c>
    </row>
    <row r="619" spans="14:16" x14ac:dyDescent="0.15">
      <c r="N619" s="133" t="s">
        <v>669</v>
      </c>
      <c r="O619" s="133" t="s">
        <v>866</v>
      </c>
      <c r="P619" s="133">
        <v>15</v>
      </c>
    </row>
    <row r="620" spans="14:16" x14ac:dyDescent="0.15">
      <c r="N620" s="133" t="s">
        <v>669</v>
      </c>
      <c r="O620" s="133" t="s">
        <v>867</v>
      </c>
      <c r="P620" s="133">
        <v>17</v>
      </c>
    </row>
    <row r="621" spans="14:16" x14ac:dyDescent="0.15">
      <c r="N621" s="133" t="s">
        <v>669</v>
      </c>
      <c r="O621" s="133" t="s">
        <v>836</v>
      </c>
      <c r="P621" s="133">
        <v>24</v>
      </c>
    </row>
    <row r="622" spans="14:16" x14ac:dyDescent="0.15">
      <c r="N622" s="133" t="s">
        <v>669</v>
      </c>
      <c r="O622" s="133" t="s">
        <v>838</v>
      </c>
      <c r="P622" s="133">
        <v>26</v>
      </c>
    </row>
    <row r="623" spans="14:16" x14ac:dyDescent="0.15">
      <c r="N623" s="133" t="s">
        <v>669</v>
      </c>
      <c r="O623" s="133" t="s">
        <v>840</v>
      </c>
      <c r="P623" s="133">
        <v>28</v>
      </c>
    </row>
    <row r="624" spans="14:16" x14ac:dyDescent="0.15">
      <c r="N624" s="133" t="s">
        <v>669</v>
      </c>
      <c r="O624" s="133" t="s">
        <v>842</v>
      </c>
      <c r="P624" s="133">
        <v>30</v>
      </c>
    </row>
    <row r="625" spans="14:16" x14ac:dyDescent="0.15">
      <c r="N625" s="133" t="s">
        <v>669</v>
      </c>
      <c r="O625" s="133" t="s">
        <v>868</v>
      </c>
      <c r="P625" s="133">
        <v>12</v>
      </c>
    </row>
    <row r="626" spans="14:16" x14ac:dyDescent="0.15">
      <c r="N626" s="133" t="s">
        <v>669</v>
      </c>
      <c r="O626" s="133" t="s">
        <v>869</v>
      </c>
      <c r="P626" s="133">
        <v>16</v>
      </c>
    </row>
    <row r="627" spans="14:16" x14ac:dyDescent="0.15">
      <c r="N627" s="133" t="s">
        <v>669</v>
      </c>
      <c r="O627" s="133" t="s">
        <v>870</v>
      </c>
      <c r="P627" s="133">
        <v>17</v>
      </c>
    </row>
    <row r="628" spans="14:16" x14ac:dyDescent="0.15">
      <c r="N628" s="133" t="s">
        <v>669</v>
      </c>
      <c r="O628" s="133" t="s">
        <v>871</v>
      </c>
      <c r="P628" s="133">
        <v>18</v>
      </c>
    </row>
    <row r="629" spans="14:16" x14ac:dyDescent="0.15">
      <c r="N629" s="133" t="s">
        <v>669</v>
      </c>
      <c r="O629" s="133" t="s">
        <v>872</v>
      </c>
      <c r="P629" s="133">
        <v>13</v>
      </c>
    </row>
    <row r="630" spans="14:16" x14ac:dyDescent="0.15">
      <c r="N630" s="133" t="s">
        <v>669</v>
      </c>
      <c r="O630" s="133" t="s">
        <v>873</v>
      </c>
      <c r="P630" s="133">
        <v>14</v>
      </c>
    </row>
    <row r="631" spans="14:16" x14ac:dyDescent="0.15">
      <c r="N631" s="133" t="s">
        <v>669</v>
      </c>
      <c r="O631" s="133" t="s">
        <v>874</v>
      </c>
      <c r="P631" s="133">
        <v>20</v>
      </c>
    </row>
    <row r="632" spans="14:16" x14ac:dyDescent="0.15">
      <c r="N632" s="133" t="s">
        <v>669</v>
      </c>
      <c r="O632" s="133" t="s">
        <v>875</v>
      </c>
      <c r="P632" s="133">
        <v>9</v>
      </c>
    </row>
    <row r="633" spans="14:16" x14ac:dyDescent="0.15">
      <c r="N633" s="133" t="s">
        <v>669</v>
      </c>
      <c r="O633" s="133" t="s">
        <v>876</v>
      </c>
      <c r="P633" s="133">
        <v>13</v>
      </c>
    </row>
    <row r="634" spans="14:16" x14ac:dyDescent="0.15">
      <c r="N634" s="133" t="s">
        <v>669</v>
      </c>
      <c r="O634" s="133" t="s">
        <v>814</v>
      </c>
      <c r="P634" s="133">
        <v>4</v>
      </c>
    </row>
    <row r="635" spans="14:16" x14ac:dyDescent="0.15">
      <c r="N635" s="133" t="s">
        <v>669</v>
      </c>
      <c r="O635" s="133" t="s">
        <v>846</v>
      </c>
      <c r="P635" s="133">
        <v>6</v>
      </c>
    </row>
    <row r="636" spans="14:16" x14ac:dyDescent="0.15">
      <c r="N636" s="133" t="s">
        <v>669</v>
      </c>
      <c r="O636" s="133" t="s">
        <v>817</v>
      </c>
      <c r="P636" s="133">
        <v>7</v>
      </c>
    </row>
    <row r="637" spans="14:16" x14ac:dyDescent="0.15">
      <c r="N637" s="133" t="s">
        <v>669</v>
      </c>
      <c r="O637" s="133" t="s">
        <v>819</v>
      </c>
      <c r="P637" s="133">
        <v>8</v>
      </c>
    </row>
    <row r="638" spans="14:16" x14ac:dyDescent="0.15">
      <c r="N638" s="133" t="s">
        <v>669</v>
      </c>
      <c r="O638" s="133" t="s">
        <v>821</v>
      </c>
      <c r="P638" s="133">
        <v>9</v>
      </c>
    </row>
    <row r="639" spans="14:16" x14ac:dyDescent="0.15">
      <c r="N639" s="133" t="s">
        <v>669</v>
      </c>
      <c r="O639" s="133" t="s">
        <v>823</v>
      </c>
      <c r="P639" s="133">
        <v>10</v>
      </c>
    </row>
    <row r="640" spans="14:16" x14ac:dyDescent="0.15">
      <c r="N640" s="133" t="s">
        <v>669</v>
      </c>
      <c r="O640" s="133" t="s">
        <v>825</v>
      </c>
      <c r="P640" s="133">
        <v>11</v>
      </c>
    </row>
    <row r="641" spans="14:16" x14ac:dyDescent="0.15">
      <c r="N641" s="133" t="s">
        <v>669</v>
      </c>
      <c r="O641" s="133" t="s">
        <v>827</v>
      </c>
      <c r="P641" s="133">
        <v>12</v>
      </c>
    </row>
    <row r="642" spans="14:16" x14ac:dyDescent="0.15">
      <c r="N642" s="133" t="s">
        <v>669</v>
      </c>
      <c r="O642" s="133" t="s">
        <v>845</v>
      </c>
      <c r="P642" s="133">
        <v>14</v>
      </c>
    </row>
    <row r="643" spans="14:16" x14ac:dyDescent="0.15">
      <c r="N643" s="133" t="s">
        <v>669</v>
      </c>
      <c r="O643" s="133" t="s">
        <v>877</v>
      </c>
      <c r="P643" s="133">
        <v>19</v>
      </c>
    </row>
    <row r="644" spans="14:16" x14ac:dyDescent="0.15">
      <c r="N644" s="133" t="s">
        <v>669</v>
      </c>
      <c r="O644" s="133" t="s">
        <v>878</v>
      </c>
      <c r="P644" s="133">
        <v>14</v>
      </c>
    </row>
    <row r="645" spans="14:16" x14ac:dyDescent="0.15">
      <c r="N645" s="133" t="s">
        <v>669</v>
      </c>
      <c r="O645" s="133" t="s">
        <v>879</v>
      </c>
      <c r="P645" s="133">
        <v>15</v>
      </c>
    </row>
    <row r="646" spans="14:16" x14ac:dyDescent="0.15">
      <c r="N646" s="133" t="s">
        <v>669</v>
      </c>
      <c r="O646" s="133" t="s">
        <v>880</v>
      </c>
      <c r="P646" s="133">
        <v>21</v>
      </c>
    </row>
    <row r="647" spans="14:16" x14ac:dyDescent="0.15">
      <c r="N647" s="133" t="s">
        <v>669</v>
      </c>
      <c r="O647" s="133" t="s">
        <v>881</v>
      </c>
      <c r="P647" s="133">
        <v>10</v>
      </c>
    </row>
    <row r="648" spans="14:16" x14ac:dyDescent="0.15">
      <c r="N648" s="133" t="s">
        <v>669</v>
      </c>
      <c r="O648" s="133" t="s">
        <v>882</v>
      </c>
      <c r="P648" s="133">
        <v>14</v>
      </c>
    </row>
    <row r="649" spans="14:16" x14ac:dyDescent="0.15">
      <c r="N649" s="133" t="s">
        <v>661</v>
      </c>
      <c r="O649" s="133" t="s">
        <v>678</v>
      </c>
      <c r="P649" s="133">
        <v>2</v>
      </c>
    </row>
    <row r="650" spans="14:16" x14ac:dyDescent="0.15">
      <c r="N650" s="133" t="s">
        <v>661</v>
      </c>
      <c r="O650" s="133" t="s">
        <v>697</v>
      </c>
      <c r="P650" s="133">
        <v>5</v>
      </c>
    </row>
    <row r="651" spans="14:16" x14ac:dyDescent="0.15">
      <c r="N651" s="133" t="s">
        <v>661</v>
      </c>
      <c r="O651" s="133" t="s">
        <v>680</v>
      </c>
      <c r="P651" s="133">
        <v>2</v>
      </c>
    </row>
    <row r="652" spans="14:16" x14ac:dyDescent="0.15">
      <c r="N652" s="133" t="s">
        <v>661</v>
      </c>
      <c r="O652" s="133" t="s">
        <v>681</v>
      </c>
      <c r="P652" s="133">
        <v>2</v>
      </c>
    </row>
    <row r="653" spans="14:16" x14ac:dyDescent="0.15">
      <c r="N653" s="133" t="s">
        <v>661</v>
      </c>
      <c r="O653" s="133" t="s">
        <v>682</v>
      </c>
      <c r="P653" s="133">
        <v>2</v>
      </c>
    </row>
    <row r="654" spans="14:16" x14ac:dyDescent="0.15">
      <c r="N654" s="133" t="s">
        <v>661</v>
      </c>
      <c r="O654" s="133" t="s">
        <v>691</v>
      </c>
      <c r="P654" s="133">
        <v>1</v>
      </c>
    </row>
    <row r="655" spans="14:16" x14ac:dyDescent="0.15">
      <c r="N655" s="133" t="s">
        <v>661</v>
      </c>
      <c r="O655" s="133" t="s">
        <v>692</v>
      </c>
      <c r="P655" s="133">
        <v>1</v>
      </c>
    </row>
    <row r="656" spans="14:16" x14ac:dyDescent="0.15">
      <c r="N656" s="133" t="s">
        <v>661</v>
      </c>
      <c r="O656" s="133" t="s">
        <v>694</v>
      </c>
      <c r="P656" s="133">
        <v>1</v>
      </c>
    </row>
    <row r="657" spans="14:16" x14ac:dyDescent="0.15">
      <c r="N657" s="133" t="s">
        <v>661</v>
      </c>
      <c r="O657" s="133" t="s">
        <v>695</v>
      </c>
      <c r="P657" s="133">
        <v>1</v>
      </c>
    </row>
    <row r="658" spans="14:16" x14ac:dyDescent="0.15">
      <c r="N658" s="133" t="s">
        <v>661</v>
      </c>
      <c r="O658" s="133" t="s">
        <v>699</v>
      </c>
      <c r="P658" s="133">
        <v>2</v>
      </c>
    </row>
    <row r="659" spans="14:16" x14ac:dyDescent="0.15">
      <c r="N659" s="133" t="s">
        <v>661</v>
      </c>
      <c r="O659" s="133" t="s">
        <v>700</v>
      </c>
      <c r="P659" s="133">
        <v>2</v>
      </c>
    </row>
    <row r="660" spans="14:16" x14ac:dyDescent="0.15">
      <c r="N660" s="133" t="s">
        <v>661</v>
      </c>
      <c r="O660" s="133" t="s">
        <v>702</v>
      </c>
      <c r="P660" s="133">
        <v>2</v>
      </c>
    </row>
    <row r="661" spans="14:16" x14ac:dyDescent="0.15">
      <c r="N661" s="133" t="s">
        <v>661</v>
      </c>
      <c r="O661" s="133" t="s">
        <v>703</v>
      </c>
      <c r="P661" s="133">
        <v>2</v>
      </c>
    </row>
    <row r="662" spans="14:16" x14ac:dyDescent="0.15">
      <c r="N662" s="133" t="s">
        <v>661</v>
      </c>
      <c r="O662" s="133" t="s">
        <v>707</v>
      </c>
      <c r="P662" s="133">
        <v>2</v>
      </c>
    </row>
    <row r="663" spans="14:16" x14ac:dyDescent="0.15">
      <c r="N663" s="133" t="s">
        <v>661</v>
      </c>
      <c r="O663" s="133" t="s">
        <v>708</v>
      </c>
      <c r="P663" s="133">
        <v>2</v>
      </c>
    </row>
    <row r="664" spans="14:16" x14ac:dyDescent="0.15">
      <c r="N664" s="133" t="s">
        <v>661</v>
      </c>
      <c r="O664" s="133" t="s">
        <v>710</v>
      </c>
      <c r="P664" s="133">
        <v>2</v>
      </c>
    </row>
    <row r="665" spans="14:16" x14ac:dyDescent="0.15">
      <c r="N665" s="133" t="s">
        <v>661</v>
      </c>
      <c r="O665" s="133" t="s">
        <v>711</v>
      </c>
      <c r="P665" s="133">
        <v>2</v>
      </c>
    </row>
    <row r="666" spans="14:16" x14ac:dyDescent="0.15">
      <c r="N666" s="133" t="s">
        <v>661</v>
      </c>
      <c r="O666" s="133" t="s">
        <v>715</v>
      </c>
      <c r="P666" s="133">
        <v>3</v>
      </c>
    </row>
    <row r="667" spans="14:16" x14ac:dyDescent="0.15">
      <c r="N667" s="133" t="s">
        <v>661</v>
      </c>
      <c r="O667" s="133" t="s">
        <v>716</v>
      </c>
      <c r="P667" s="133">
        <v>3</v>
      </c>
    </row>
    <row r="668" spans="14:16" x14ac:dyDescent="0.15">
      <c r="N668" s="133" t="s">
        <v>661</v>
      </c>
      <c r="O668" s="133" t="s">
        <v>718</v>
      </c>
      <c r="P668" s="133">
        <v>3</v>
      </c>
    </row>
    <row r="669" spans="14:16" x14ac:dyDescent="0.15">
      <c r="N669" s="133" t="s">
        <v>661</v>
      </c>
      <c r="O669" s="133" t="s">
        <v>719</v>
      </c>
      <c r="P669" s="133">
        <v>3</v>
      </c>
    </row>
    <row r="670" spans="14:16" x14ac:dyDescent="0.15">
      <c r="N670" s="133" t="s">
        <v>661</v>
      </c>
      <c r="O670" s="133" t="s">
        <v>723</v>
      </c>
      <c r="P670" s="133">
        <v>3</v>
      </c>
    </row>
    <row r="671" spans="14:16" x14ac:dyDescent="0.15">
      <c r="N671" s="133" t="s">
        <v>661</v>
      </c>
      <c r="O671" s="133" t="s">
        <v>724</v>
      </c>
      <c r="P671" s="133">
        <v>3</v>
      </c>
    </row>
    <row r="672" spans="14:16" x14ac:dyDescent="0.15">
      <c r="N672" s="133" t="s">
        <v>661</v>
      </c>
      <c r="O672" s="133" t="s">
        <v>726</v>
      </c>
      <c r="P672" s="133">
        <v>3</v>
      </c>
    </row>
    <row r="673" spans="14:16" x14ac:dyDescent="0.15">
      <c r="N673" s="133" t="s">
        <v>661</v>
      </c>
      <c r="O673" s="133" t="s">
        <v>727</v>
      </c>
      <c r="P673" s="133">
        <v>3</v>
      </c>
    </row>
    <row r="674" spans="14:16" x14ac:dyDescent="0.15">
      <c r="N674" s="133" t="s">
        <v>661</v>
      </c>
      <c r="O674" s="133" t="s">
        <v>684</v>
      </c>
      <c r="P674" s="133">
        <v>1</v>
      </c>
    </row>
    <row r="675" spans="14:16" x14ac:dyDescent="0.15">
      <c r="N675" s="133" t="s">
        <v>661</v>
      </c>
      <c r="O675" s="133" t="s">
        <v>685</v>
      </c>
      <c r="P675" s="133">
        <v>1</v>
      </c>
    </row>
    <row r="676" spans="14:16" x14ac:dyDescent="0.15">
      <c r="N676" s="133" t="s">
        <v>661</v>
      </c>
      <c r="O676" s="133" t="s">
        <v>687</v>
      </c>
      <c r="P676" s="133">
        <v>1</v>
      </c>
    </row>
    <row r="677" spans="14:16" x14ac:dyDescent="0.15">
      <c r="N677" s="133" t="s">
        <v>661</v>
      </c>
      <c r="O677" s="133" t="s">
        <v>729</v>
      </c>
      <c r="P677" s="133">
        <v>6</v>
      </c>
    </row>
    <row r="678" spans="14:16" x14ac:dyDescent="0.15">
      <c r="N678" s="133" t="s">
        <v>661</v>
      </c>
      <c r="O678" s="133" t="s">
        <v>721</v>
      </c>
      <c r="P678" s="133">
        <v>6</v>
      </c>
    </row>
    <row r="679" spans="14:16" x14ac:dyDescent="0.15">
      <c r="N679" s="133" t="s">
        <v>661</v>
      </c>
      <c r="O679" s="133" t="s">
        <v>688</v>
      </c>
      <c r="P679" s="133">
        <v>1</v>
      </c>
    </row>
    <row r="680" spans="14:16" x14ac:dyDescent="0.15">
      <c r="N680" s="133" t="s">
        <v>661</v>
      </c>
      <c r="O680" s="133" t="s">
        <v>683</v>
      </c>
      <c r="P680" s="133">
        <v>1</v>
      </c>
    </row>
    <row r="681" spans="14:16" x14ac:dyDescent="0.15">
      <c r="N681" s="133" t="s">
        <v>661</v>
      </c>
      <c r="O681" s="133" t="s">
        <v>686</v>
      </c>
      <c r="P681" s="133">
        <v>1</v>
      </c>
    </row>
    <row r="682" spans="14:16" x14ac:dyDescent="0.15">
      <c r="N682" s="133" t="s">
        <v>661</v>
      </c>
      <c r="O682" s="133" t="s">
        <v>689</v>
      </c>
      <c r="P682" s="133">
        <v>1</v>
      </c>
    </row>
    <row r="683" spans="14:16" x14ac:dyDescent="0.15">
      <c r="N683" s="133" t="s">
        <v>661</v>
      </c>
      <c r="O683" s="133" t="s">
        <v>690</v>
      </c>
      <c r="P683" s="133">
        <v>1</v>
      </c>
    </row>
    <row r="684" spans="14:16" x14ac:dyDescent="0.15">
      <c r="N684" s="133" t="s">
        <v>661</v>
      </c>
      <c r="O684" s="133" t="s">
        <v>693</v>
      </c>
      <c r="P684" s="133">
        <v>1</v>
      </c>
    </row>
    <row r="685" spans="14:16" x14ac:dyDescent="0.15">
      <c r="N685" s="133" t="s">
        <v>661</v>
      </c>
      <c r="O685" s="133" t="s">
        <v>698</v>
      </c>
      <c r="P685" s="133">
        <v>2</v>
      </c>
    </row>
    <row r="686" spans="14:16" x14ac:dyDescent="0.15">
      <c r="N686" s="133" t="s">
        <v>661</v>
      </c>
      <c r="O686" s="133" t="s">
        <v>706</v>
      </c>
      <c r="P686" s="133">
        <v>2</v>
      </c>
    </row>
    <row r="687" spans="14:16" x14ac:dyDescent="0.15">
      <c r="N687" s="133" t="s">
        <v>661</v>
      </c>
      <c r="O687" s="133" t="s">
        <v>714</v>
      </c>
      <c r="P687" s="133">
        <v>3</v>
      </c>
    </row>
    <row r="688" spans="14:16" x14ac:dyDescent="0.15">
      <c r="N688" s="133" t="s">
        <v>661</v>
      </c>
      <c r="O688" s="133" t="s">
        <v>722</v>
      </c>
      <c r="P688" s="133">
        <v>3</v>
      </c>
    </row>
    <row r="689" spans="14:16" x14ac:dyDescent="0.15">
      <c r="N689" s="133" t="s">
        <v>661</v>
      </c>
      <c r="O689" s="133" t="s">
        <v>701</v>
      </c>
      <c r="P689" s="133">
        <v>2</v>
      </c>
    </row>
    <row r="690" spans="14:16" x14ac:dyDescent="0.15">
      <c r="N690" s="133" t="s">
        <v>661</v>
      </c>
      <c r="O690" s="133" t="s">
        <v>709</v>
      </c>
      <c r="P690" s="133">
        <v>2</v>
      </c>
    </row>
    <row r="691" spans="14:16" x14ac:dyDescent="0.15">
      <c r="N691" s="133" t="s">
        <v>661</v>
      </c>
      <c r="O691" s="133" t="s">
        <v>717</v>
      </c>
      <c r="P691" s="133">
        <v>3</v>
      </c>
    </row>
    <row r="692" spans="14:16" x14ac:dyDescent="0.15">
      <c r="N692" s="133" t="s">
        <v>661</v>
      </c>
      <c r="O692" s="133" t="s">
        <v>725</v>
      </c>
      <c r="P692" s="133">
        <v>3</v>
      </c>
    </row>
    <row r="693" spans="14:16" x14ac:dyDescent="0.15">
      <c r="N693" s="133" t="s">
        <v>661</v>
      </c>
      <c r="O693" s="133" t="s">
        <v>730</v>
      </c>
      <c r="P693" s="133">
        <v>2</v>
      </c>
    </row>
    <row r="694" spans="14:16" x14ac:dyDescent="0.15">
      <c r="N694" s="133" t="s">
        <v>661</v>
      </c>
      <c r="O694" s="133" t="s">
        <v>704</v>
      </c>
      <c r="P694" s="133">
        <v>2</v>
      </c>
    </row>
    <row r="695" spans="14:16" x14ac:dyDescent="0.15">
      <c r="N695" s="133" t="s">
        <v>661</v>
      </c>
      <c r="O695" s="133" t="s">
        <v>712</v>
      </c>
      <c r="P695" s="133">
        <v>2</v>
      </c>
    </row>
    <row r="696" spans="14:16" x14ac:dyDescent="0.15">
      <c r="N696" s="133" t="s">
        <v>661</v>
      </c>
      <c r="O696" s="133" t="s">
        <v>720</v>
      </c>
      <c r="P696" s="133">
        <v>3</v>
      </c>
    </row>
    <row r="697" spans="14:16" x14ac:dyDescent="0.15">
      <c r="N697" s="133" t="s">
        <v>661</v>
      </c>
      <c r="O697" s="133" t="s">
        <v>728</v>
      </c>
      <c r="P697" s="133">
        <v>3</v>
      </c>
    </row>
    <row r="698" spans="14:16" x14ac:dyDescent="0.15">
      <c r="N698" s="133" t="s">
        <v>661</v>
      </c>
      <c r="O698" s="133" t="s">
        <v>705</v>
      </c>
      <c r="P698" s="133">
        <v>4</v>
      </c>
    </row>
    <row r="699" spans="14:16" x14ac:dyDescent="0.15">
      <c r="N699" s="133" t="s">
        <v>661</v>
      </c>
      <c r="O699" s="133" t="s">
        <v>713</v>
      </c>
      <c r="P699" s="133">
        <v>4</v>
      </c>
    </row>
    <row r="700" spans="14:16" x14ac:dyDescent="0.15">
      <c r="N700" s="133" t="s">
        <v>661</v>
      </c>
      <c r="O700" s="133" t="s">
        <v>696</v>
      </c>
      <c r="P700" s="133">
        <v>5</v>
      </c>
    </row>
    <row r="701" spans="14:16" x14ac:dyDescent="0.15">
      <c r="N701" s="133" t="s">
        <v>661</v>
      </c>
      <c r="O701" s="133" t="s">
        <v>679</v>
      </c>
      <c r="P701" s="133">
        <v>2</v>
      </c>
    </row>
    <row r="702" spans="14:16" x14ac:dyDescent="0.15">
      <c r="N702" s="133" t="s">
        <v>674</v>
      </c>
      <c r="O702" s="133" t="s">
        <v>1322</v>
      </c>
      <c r="P702" s="133">
        <v>1</v>
      </c>
    </row>
    <row r="703" spans="14:16" x14ac:dyDescent="0.15">
      <c r="N703" s="133" t="s">
        <v>674</v>
      </c>
      <c r="O703" s="133" t="s">
        <v>1324</v>
      </c>
      <c r="P703" s="133">
        <v>1</v>
      </c>
    </row>
    <row r="704" spans="14:16" x14ac:dyDescent="0.15">
      <c r="N704" s="133" t="s">
        <v>674</v>
      </c>
      <c r="O704" s="133" t="s">
        <v>1326</v>
      </c>
      <c r="P704" s="133">
        <v>1</v>
      </c>
    </row>
    <row r="705" spans="14:16" x14ac:dyDescent="0.15">
      <c r="N705" s="133" t="s">
        <v>674</v>
      </c>
      <c r="O705" s="133" t="s">
        <v>1317</v>
      </c>
      <c r="P705" s="133">
        <v>1</v>
      </c>
    </row>
    <row r="706" spans="14:16" x14ac:dyDescent="0.15">
      <c r="N706" s="133" t="s">
        <v>674</v>
      </c>
      <c r="O706" s="133" t="s">
        <v>1320</v>
      </c>
      <c r="P706" s="133">
        <v>1</v>
      </c>
    </row>
    <row r="707" spans="14:16" x14ac:dyDescent="0.15">
      <c r="N707" s="133" t="s">
        <v>674</v>
      </c>
      <c r="O707" s="133" t="s">
        <v>1318</v>
      </c>
      <c r="P707" s="133">
        <v>1</v>
      </c>
    </row>
    <row r="708" spans="14:16" x14ac:dyDescent="0.15">
      <c r="N708" s="133" t="s">
        <v>674</v>
      </c>
      <c r="O708" s="133" t="s">
        <v>1321</v>
      </c>
      <c r="P708" s="133">
        <v>1</v>
      </c>
    </row>
    <row r="709" spans="14:16" x14ac:dyDescent="0.15">
      <c r="N709" s="133" t="s">
        <v>674</v>
      </c>
      <c r="O709" s="133" t="s">
        <v>1319</v>
      </c>
      <c r="P709" s="133">
        <v>1</v>
      </c>
    </row>
    <row r="710" spans="14:16" x14ac:dyDescent="0.15">
      <c r="N710" s="133" t="s">
        <v>674</v>
      </c>
      <c r="O710" s="133" t="s">
        <v>1325</v>
      </c>
      <c r="P710" s="133">
        <v>1</v>
      </c>
    </row>
    <row r="711" spans="14:16" x14ac:dyDescent="0.15">
      <c r="N711" s="133" t="s">
        <v>674</v>
      </c>
      <c r="O711" s="133" t="s">
        <v>1323</v>
      </c>
      <c r="P711" s="133">
        <v>1</v>
      </c>
    </row>
    <row r="712" spans="14:16" x14ac:dyDescent="0.15">
      <c r="N712" s="133" t="s">
        <v>674</v>
      </c>
      <c r="O712" s="133" t="s">
        <v>1329</v>
      </c>
      <c r="P712" s="133">
        <v>1</v>
      </c>
    </row>
    <row r="713" spans="14:16" x14ac:dyDescent="0.15">
      <c r="N713" s="133" t="s">
        <v>674</v>
      </c>
      <c r="O713" s="133" t="s">
        <v>1327</v>
      </c>
      <c r="P713" s="133">
        <v>1</v>
      </c>
    </row>
    <row r="714" spans="14:16" x14ac:dyDescent="0.15">
      <c r="N714" s="133" t="s">
        <v>674</v>
      </c>
      <c r="O714" s="133" t="s">
        <v>1328</v>
      </c>
      <c r="P714" s="133">
        <v>1</v>
      </c>
    </row>
    <row r="715" spans="14:16" x14ac:dyDescent="0.15">
      <c r="N715" s="133" t="s">
        <v>672</v>
      </c>
      <c r="O715" s="133" t="s">
        <v>1312</v>
      </c>
      <c r="P715" s="133">
        <v>1</v>
      </c>
    </row>
    <row r="716" spans="14:16" x14ac:dyDescent="0.15">
      <c r="N716" s="133" t="s">
        <v>672</v>
      </c>
      <c r="O716" s="133" t="s">
        <v>1313</v>
      </c>
      <c r="P716" s="133">
        <v>1</v>
      </c>
    </row>
    <row r="717" spans="14:16" x14ac:dyDescent="0.15">
      <c r="N717" s="133" t="s">
        <v>672</v>
      </c>
      <c r="O717" s="133" t="s">
        <v>1314</v>
      </c>
      <c r="P717" s="133">
        <v>1</v>
      </c>
    </row>
    <row r="718" spans="14:16" x14ac:dyDescent="0.15">
      <c r="N718" s="133" t="s">
        <v>672</v>
      </c>
      <c r="O718" s="133" t="s">
        <v>1311</v>
      </c>
      <c r="P718" s="133">
        <v>1</v>
      </c>
    </row>
    <row r="719" spans="14:16" x14ac:dyDescent="0.15">
      <c r="N719" s="133" t="s">
        <v>663</v>
      </c>
      <c r="O719" s="133" t="s">
        <v>733</v>
      </c>
      <c r="P719" s="133">
        <v>1</v>
      </c>
    </row>
    <row r="720" spans="14:16" x14ac:dyDescent="0.15">
      <c r="N720" s="133" t="s">
        <v>663</v>
      </c>
      <c r="O720" s="133" t="s">
        <v>739</v>
      </c>
      <c r="P720" s="133">
        <v>1</v>
      </c>
    </row>
    <row r="721" spans="14:16" x14ac:dyDescent="0.15">
      <c r="N721" s="133" t="s">
        <v>663</v>
      </c>
      <c r="O721" s="133" t="s">
        <v>738</v>
      </c>
      <c r="P721" s="133">
        <v>1</v>
      </c>
    </row>
    <row r="722" spans="14:16" x14ac:dyDescent="0.15">
      <c r="N722" s="133" t="s">
        <v>663</v>
      </c>
      <c r="O722" s="133" t="s">
        <v>745</v>
      </c>
      <c r="P722" s="133">
        <v>1</v>
      </c>
    </row>
    <row r="723" spans="14:16" x14ac:dyDescent="0.15">
      <c r="N723" s="133" t="s">
        <v>663</v>
      </c>
      <c r="O723" s="133" t="s">
        <v>744</v>
      </c>
      <c r="P723" s="133">
        <v>1</v>
      </c>
    </row>
    <row r="724" spans="14:16" x14ac:dyDescent="0.15">
      <c r="N724" s="133" t="s">
        <v>663</v>
      </c>
      <c r="O724" s="133" t="s">
        <v>747</v>
      </c>
      <c r="P724" s="133">
        <v>1</v>
      </c>
    </row>
    <row r="725" spans="14:16" x14ac:dyDescent="0.15">
      <c r="N725" s="133" t="s">
        <v>663</v>
      </c>
      <c r="O725" s="133" t="s">
        <v>734</v>
      </c>
      <c r="P725" s="133">
        <v>1</v>
      </c>
    </row>
    <row r="726" spans="14:16" x14ac:dyDescent="0.15">
      <c r="N726" s="133" t="s">
        <v>663</v>
      </c>
      <c r="O726" s="133" t="s">
        <v>736</v>
      </c>
      <c r="P726" s="133">
        <v>1</v>
      </c>
    </row>
    <row r="727" spans="14:16" x14ac:dyDescent="0.15">
      <c r="N727" s="133" t="s">
        <v>663</v>
      </c>
      <c r="O727" s="133" t="s">
        <v>742</v>
      </c>
      <c r="P727" s="133">
        <v>1</v>
      </c>
    </row>
    <row r="728" spans="14:16" x14ac:dyDescent="0.15">
      <c r="N728" s="133" t="s">
        <v>663</v>
      </c>
      <c r="O728" s="133" t="s">
        <v>743</v>
      </c>
      <c r="P728" s="133">
        <v>1</v>
      </c>
    </row>
    <row r="729" spans="14:16" x14ac:dyDescent="0.15">
      <c r="N729" s="133" t="s">
        <v>663</v>
      </c>
      <c r="O729" s="133" t="s">
        <v>740</v>
      </c>
      <c r="P729" s="133">
        <v>1</v>
      </c>
    </row>
    <row r="730" spans="14:16" x14ac:dyDescent="0.15">
      <c r="N730" s="133" t="s">
        <v>663</v>
      </c>
      <c r="O730" s="133" t="s">
        <v>737</v>
      </c>
      <c r="P730" s="133">
        <v>1</v>
      </c>
    </row>
    <row r="731" spans="14:16" x14ac:dyDescent="0.15">
      <c r="N731" s="133" t="s">
        <v>663</v>
      </c>
      <c r="O731" s="133" t="s">
        <v>732</v>
      </c>
      <c r="P731" s="133">
        <v>1</v>
      </c>
    </row>
    <row r="732" spans="14:16" x14ac:dyDescent="0.15">
      <c r="N732" s="133" t="s">
        <v>663</v>
      </c>
      <c r="O732" s="133" t="s">
        <v>741</v>
      </c>
      <c r="P732" s="133">
        <v>1</v>
      </c>
    </row>
    <row r="733" spans="14:16" x14ac:dyDescent="0.15">
      <c r="N733" s="133" t="s">
        <v>663</v>
      </c>
      <c r="O733" s="133" t="s">
        <v>735</v>
      </c>
      <c r="P733" s="133">
        <v>1</v>
      </c>
    </row>
    <row r="734" spans="14:16" x14ac:dyDescent="0.15">
      <c r="N734" s="133" t="s">
        <v>663</v>
      </c>
      <c r="O734" s="133" t="s">
        <v>746</v>
      </c>
      <c r="P734" s="133">
        <v>1</v>
      </c>
    </row>
    <row r="735" spans="14:16" x14ac:dyDescent="0.15">
      <c r="N735" s="133" t="s">
        <v>667</v>
      </c>
      <c r="O735" s="133" t="s">
        <v>783</v>
      </c>
      <c r="P735" s="133">
        <v>1</v>
      </c>
    </row>
    <row r="736" spans="14:16" x14ac:dyDescent="0.15">
      <c r="N736" s="133" t="s">
        <v>667</v>
      </c>
      <c r="O736" s="133" t="s">
        <v>784</v>
      </c>
      <c r="P736" s="133">
        <v>1</v>
      </c>
    </row>
    <row r="737" spans="14:16" x14ac:dyDescent="0.15">
      <c r="N737" s="133" t="s">
        <v>662</v>
      </c>
      <c r="O737" s="133" t="s">
        <v>731</v>
      </c>
      <c r="P737" s="133">
        <v>1</v>
      </c>
    </row>
    <row r="738" spans="14:16" x14ac:dyDescent="0.15">
      <c r="N738" s="133" t="s">
        <v>660</v>
      </c>
      <c r="O738" s="133" t="s">
        <v>676</v>
      </c>
      <c r="P738" s="133">
        <v>1</v>
      </c>
    </row>
    <row r="739" spans="14:16" x14ac:dyDescent="0.15">
      <c r="N739" s="133" t="s">
        <v>660</v>
      </c>
      <c r="O739" s="133" t="s">
        <v>677</v>
      </c>
      <c r="P739" s="133">
        <v>1</v>
      </c>
    </row>
    <row r="740" spans="14:16" x14ac:dyDescent="0.15">
      <c r="N740" s="133" t="s">
        <v>664</v>
      </c>
      <c r="O740" s="133" t="s">
        <v>757</v>
      </c>
      <c r="P740" s="133">
        <v>7</v>
      </c>
    </row>
    <row r="741" spans="14:16" x14ac:dyDescent="0.15">
      <c r="N741" s="133" t="s">
        <v>664</v>
      </c>
      <c r="O741" s="133" t="s">
        <v>748</v>
      </c>
      <c r="P741" s="133">
        <v>2</v>
      </c>
    </row>
    <row r="742" spans="14:16" x14ac:dyDescent="0.15">
      <c r="N742" s="133" t="s">
        <v>664</v>
      </c>
      <c r="O742" s="133" t="s">
        <v>749</v>
      </c>
      <c r="P742" s="133">
        <v>4</v>
      </c>
    </row>
    <row r="743" spans="14:16" x14ac:dyDescent="0.15">
      <c r="N743" s="133" t="s">
        <v>664</v>
      </c>
      <c r="O743" s="133" t="s">
        <v>750</v>
      </c>
      <c r="P743" s="133">
        <v>5</v>
      </c>
    </row>
    <row r="744" spans="14:16" x14ac:dyDescent="0.15">
      <c r="N744" s="133" t="s">
        <v>664</v>
      </c>
      <c r="O744" s="133" t="s">
        <v>751</v>
      </c>
      <c r="P744" s="133">
        <v>6</v>
      </c>
    </row>
    <row r="745" spans="14:16" x14ac:dyDescent="0.15">
      <c r="N745" s="133" t="s">
        <v>664</v>
      </c>
      <c r="O745" s="133" t="s">
        <v>752</v>
      </c>
      <c r="P745" s="133">
        <v>7</v>
      </c>
    </row>
    <row r="746" spans="14:16" x14ac:dyDescent="0.15">
      <c r="N746" s="133" t="s">
        <v>664</v>
      </c>
      <c r="O746" s="133" t="s">
        <v>756</v>
      </c>
      <c r="P746" s="133">
        <v>6</v>
      </c>
    </row>
    <row r="747" spans="14:16" x14ac:dyDescent="0.15">
      <c r="N747" s="133" t="s">
        <v>664</v>
      </c>
      <c r="O747" s="133" t="s">
        <v>753</v>
      </c>
      <c r="P747" s="133">
        <v>2</v>
      </c>
    </row>
    <row r="748" spans="14:16" x14ac:dyDescent="0.15">
      <c r="N748" s="133" t="s">
        <v>664</v>
      </c>
      <c r="O748" s="133" t="s">
        <v>754</v>
      </c>
      <c r="P748" s="133">
        <v>4</v>
      </c>
    </row>
    <row r="749" spans="14:16" x14ac:dyDescent="0.15">
      <c r="N749" s="133" t="s">
        <v>664</v>
      </c>
      <c r="O749" s="133" t="s">
        <v>755</v>
      </c>
      <c r="P749" s="133">
        <v>5</v>
      </c>
    </row>
    <row r="750" spans="14:16" x14ac:dyDescent="0.15">
      <c r="N750" s="133" t="s">
        <v>665</v>
      </c>
      <c r="O750" s="133" t="s">
        <v>759</v>
      </c>
      <c r="P750" s="133">
        <v>1</v>
      </c>
    </row>
    <row r="751" spans="14:16" x14ac:dyDescent="0.15">
      <c r="N751" s="133" t="s">
        <v>665</v>
      </c>
      <c r="O751" s="133" t="s">
        <v>758</v>
      </c>
      <c r="P751" s="133">
        <v>1</v>
      </c>
    </row>
  </sheetData>
  <sheetProtection algorithmName="SHA-512" hashValue="/X+Vnyd6OP+Gs+lzVYFjDdMs4sf1aJnGGklR3afa01VuYqf91dmUwSgFAvCTtEeIR1MLN8SVsgQyKMc+WhmFjA==" saltValue="2dmP6IB31a15cex3F78Ibw==" spinCount="100000" sheet="1" selectLockedCells="1"/>
  <protectedRanges>
    <protectedRange sqref="V20:Z20" name="範囲42"/>
    <protectedRange sqref="C20:H20" name="範囲40"/>
    <protectedRange sqref="Z45:AO46" name="範囲34"/>
    <protectedRange sqref="F45:U46" name="範囲33"/>
    <protectedRange sqref="I41:T41 AA41:AO41" name="範囲32"/>
    <protectedRange sqref="AJ26" name="範囲18"/>
    <protectedRange sqref="AF26" name="範囲17"/>
    <protectedRange sqref="AC26" name="範囲16"/>
    <protectedRange sqref="V25:W26" name="範囲15"/>
    <protectedRange sqref="S25:T26" name="範囲14"/>
    <protectedRange sqref="P25:P26" name="範囲13"/>
    <protectedRange sqref="V20" name="範囲12"/>
    <protectedRange sqref="J20" name="範囲11"/>
    <protectedRange sqref="C20" name="範囲10"/>
    <protectedRange sqref="U14:AH15" name="範囲9"/>
    <protectedRange sqref="AF8:AG10" name="範囲8"/>
    <protectedRange sqref="AC8:AD10" name="範囲7"/>
    <protectedRange sqref="Z8:AA10" name="範囲6"/>
    <protectedRange sqref="R8:R9" name="範囲5"/>
    <protectedRange sqref="O14:O15" name="範囲4"/>
    <protectedRange sqref="L14:L15" name="範囲3"/>
    <protectedRange sqref="L13" name="範囲2"/>
    <protectedRange sqref="L10:O12" name="範囲1"/>
    <protectedRange sqref="K27" name="範囲19"/>
    <protectedRange sqref="Q27" name="範囲20"/>
    <protectedRange sqref="Z27" name="範囲21"/>
    <protectedRange sqref="AF27" name="範囲22"/>
    <protectedRange sqref="M28" name="範囲23"/>
    <protectedRange sqref="K29" name="範囲24"/>
    <protectedRange sqref="AC28" name="範囲25"/>
    <protectedRange sqref="AH28" name="範囲26"/>
    <protectedRange sqref="K30" name="範囲27"/>
    <protectedRange sqref="P30 W30" name="範囲28"/>
    <protectedRange sqref="O31" name="範囲30"/>
    <protectedRange sqref="AB31" name="範囲31"/>
    <protectedRange sqref="H55:AO55" name="範囲35"/>
    <protectedRange sqref="A56" name="範囲36"/>
    <protectedRange sqref="I56" name="範囲37"/>
    <protectedRange sqref="J20:N20" name="範囲41"/>
  </protectedRanges>
  <mergeCells count="149">
    <mergeCell ref="A4:AO4"/>
    <mergeCell ref="A5:AO5"/>
    <mergeCell ref="A7:J7"/>
    <mergeCell ref="V19:AA19"/>
    <mergeCell ref="C20:H20"/>
    <mergeCell ref="AJ19:AO19"/>
    <mergeCell ref="C19:I19"/>
    <mergeCell ref="AO8:AO9"/>
    <mergeCell ref="AC8:AD9"/>
    <mergeCell ref="A8:B13"/>
    <mergeCell ref="AF8:AG9"/>
    <mergeCell ref="AF10:AG10"/>
    <mergeCell ref="AE8:AE9"/>
    <mergeCell ref="AH8:AH9"/>
    <mergeCell ref="AB8:AB9"/>
    <mergeCell ref="L13:P13"/>
    <mergeCell ref="L11:O11"/>
    <mergeCell ref="D12:J12"/>
    <mergeCell ref="L12:O12"/>
    <mergeCell ref="X10:Y10"/>
    <mergeCell ref="C10:C12"/>
    <mergeCell ref="D10:J10"/>
    <mergeCell ref="L10:O10"/>
    <mergeCell ref="D11:J11"/>
    <mergeCell ref="A14:J14"/>
    <mergeCell ref="AH19:AI19"/>
    <mergeCell ref="S9:W9"/>
    <mergeCell ref="AC10:AD10"/>
    <mergeCell ref="AF19:AG19"/>
    <mergeCell ref="X8:Y9"/>
    <mergeCell ref="Z8:AA9"/>
    <mergeCell ref="H18:I18"/>
    <mergeCell ref="K18:Q18"/>
    <mergeCell ref="C13:J13"/>
    <mergeCell ref="K8:P8"/>
    <mergeCell ref="D9:J9"/>
    <mergeCell ref="L9:O9"/>
    <mergeCell ref="A15:J15"/>
    <mergeCell ref="U15:AH15"/>
    <mergeCell ref="A17:J17"/>
    <mergeCell ref="A18:G18"/>
    <mergeCell ref="Z10:AA10"/>
    <mergeCell ref="I41:N41"/>
    <mergeCell ref="O41:T41"/>
    <mergeCell ref="U41:Z41"/>
    <mergeCell ref="B34:AO34"/>
    <mergeCell ref="O31:X31"/>
    <mergeCell ref="J19:O19"/>
    <mergeCell ref="AF17:AO17"/>
    <mergeCell ref="AB19:AE19"/>
    <mergeCell ref="A19:B21"/>
    <mergeCell ref="P19:U19"/>
    <mergeCell ref="AB20:AD20"/>
    <mergeCell ref="AC28:AC29"/>
    <mergeCell ref="AD28:AG29"/>
    <mergeCell ref="AA26:AB26"/>
    <mergeCell ref="AC26:AD26"/>
    <mergeCell ref="AF26:AG26"/>
    <mergeCell ref="J56:O57"/>
    <mergeCell ref="C25:J25"/>
    <mergeCell ref="A24:J24"/>
    <mergeCell ref="K25:L25"/>
    <mergeCell ref="M25:O25"/>
    <mergeCell ref="K29:X29"/>
    <mergeCell ref="A25:B31"/>
    <mergeCell ref="M28:X28"/>
    <mergeCell ref="K26:L26"/>
    <mergeCell ref="S25:T25"/>
    <mergeCell ref="V25:W25"/>
    <mergeCell ref="M26:O26"/>
    <mergeCell ref="S26:T26"/>
    <mergeCell ref="V26:W26"/>
    <mergeCell ref="C26:J26"/>
    <mergeCell ref="C28:J29"/>
    <mergeCell ref="K28:L28"/>
    <mergeCell ref="C30:J30"/>
    <mergeCell ref="K31:N31"/>
    <mergeCell ref="B1:H1"/>
    <mergeCell ref="K32:AJ32"/>
    <mergeCell ref="AF18:AK18"/>
    <mergeCell ref="AL18:AO18"/>
    <mergeCell ref="Y31:AA31"/>
    <mergeCell ref="AB31:AJ31"/>
    <mergeCell ref="AK31:AM31"/>
    <mergeCell ref="AN31:AO31"/>
    <mergeCell ref="AH20:AI20"/>
    <mergeCell ref="AJ20:AN20"/>
    <mergeCell ref="AF20:AG20"/>
    <mergeCell ref="J20:N20"/>
    <mergeCell ref="P20:T20"/>
    <mergeCell ref="V20:Z20"/>
    <mergeCell ref="AJ21:AN21"/>
    <mergeCell ref="C21:AI21"/>
    <mergeCell ref="AJ8:AJ9"/>
    <mergeCell ref="AK8:AL9"/>
    <mergeCell ref="AM8:AM9"/>
    <mergeCell ref="S18:AE18"/>
    <mergeCell ref="Q14:T15"/>
    <mergeCell ref="U14:AH14"/>
    <mergeCell ref="AF27:AL27"/>
    <mergeCell ref="AI28:AO29"/>
    <mergeCell ref="A63:AB63"/>
    <mergeCell ref="H55:AO55"/>
    <mergeCell ref="C51:AO51"/>
    <mergeCell ref="A36:H39"/>
    <mergeCell ref="I36:N39"/>
    <mergeCell ref="O36:T39"/>
    <mergeCell ref="U36:Z39"/>
    <mergeCell ref="AA36:AD39"/>
    <mergeCell ref="AE36:AH39"/>
    <mergeCell ref="AI36:AO39"/>
    <mergeCell ref="I40:N40"/>
    <mergeCell ref="O40:T40"/>
    <mergeCell ref="U40:Z40"/>
    <mergeCell ref="AA40:AD40"/>
    <mergeCell ref="AE40:AH40"/>
    <mergeCell ref="T58:AG58"/>
    <mergeCell ref="C50:AO50"/>
    <mergeCell ref="C45:E45"/>
    <mergeCell ref="F45:U45"/>
    <mergeCell ref="C43:AO43"/>
    <mergeCell ref="B53:AO53"/>
    <mergeCell ref="F46:U46"/>
    <mergeCell ref="C48:O48"/>
    <mergeCell ref="AA41:AD41"/>
    <mergeCell ref="AJ58:AO58"/>
    <mergeCell ref="A56:A57"/>
    <mergeCell ref="B56:G57"/>
    <mergeCell ref="I56:I57"/>
    <mergeCell ref="H56:H57"/>
    <mergeCell ref="AH28:AH29"/>
    <mergeCell ref="C27:J27"/>
    <mergeCell ref="Y26:Z26"/>
    <mergeCell ref="AI14:AO15"/>
    <mergeCell ref="AB22:AO23"/>
    <mergeCell ref="C31:J31"/>
    <mergeCell ref="AE41:AH41"/>
    <mergeCell ref="AI40:AO40"/>
    <mergeCell ref="A40:F40"/>
    <mergeCell ref="AI41:AO41"/>
    <mergeCell ref="B54:AO54"/>
    <mergeCell ref="C46:E46"/>
    <mergeCell ref="C49:AO49"/>
    <mergeCell ref="A41:H41"/>
    <mergeCell ref="Z45:AO45"/>
    <mergeCell ref="Z46:AO46"/>
    <mergeCell ref="AK35:AO35"/>
    <mergeCell ref="AJ26:AK26"/>
    <mergeCell ref="Y28:AB29"/>
  </mergeCells>
  <phoneticPr fontId="3"/>
  <conditionalFormatting sqref="C13 C16">
    <cfRule type="expression" dxfId="3" priority="3" stopIfTrue="1">
      <formula>#REF!="□"</formula>
    </cfRule>
  </conditionalFormatting>
  <conditionalFormatting sqref="D10:D11">
    <cfRule type="expression" dxfId="2" priority="45" stopIfTrue="1">
      <formula>#REF!="□"</formula>
    </cfRule>
  </conditionalFormatting>
  <conditionalFormatting sqref="P10:P11">
    <cfRule type="expression" dxfId="1" priority="1" stopIfTrue="1">
      <formula>$Q$10="□"</formula>
    </cfRule>
  </conditionalFormatting>
  <dataValidations count="6">
    <dataValidation allowBlank="1" showErrorMessage="1" sqref="R27" xr:uid="{DDB9B2BB-62D1-431C-A73F-79B4A3A5EA8D}"/>
    <dataValidation type="list" allowBlank="1" showInputMessage="1" showErrorMessage="1" sqref="X8:Y10" xr:uid="{E3FB9699-9388-4010-A4D7-9294ABA285D0}">
      <formula1>"　,昭和,平成,令和"</formula1>
    </dataValidation>
    <dataValidation type="list" allowBlank="1" showInputMessage="1" showErrorMessage="1" sqref="Z27 L14:L15 W30 O14:O15 K27 AC28 Q27 AB16:AB17 I56 Q8:R9 K30 P30 AH28:AH29 Y57 Y56 AH56 Q56:Q57" xr:uid="{0CD92040-60FC-488F-8B62-D11506F44D6F}">
      <formula1>"□,■"</formula1>
    </dataValidation>
    <dataValidation type="list" allowBlank="1" showInputMessage="1" showErrorMessage="1" sqref="A56" xr:uid="{ED66E2C2-5D15-4A36-8F51-85AC4CE1A49E}">
      <formula1>"□,☑"</formula1>
    </dataValidation>
    <dataValidation type="list" allowBlank="1" showInputMessage="1" showErrorMessage="1" sqref="O31:X31" xr:uid="{80A074CA-153D-4407-99E2-75E5AAE02690}">
      <formula1>"株式会社フルタイムシステム,田島メタルワーク株式会社,パナソニック株式会社,リンタツ株式会社,株式会社ナスタ,日本宅配システム株式會社,河村電器産業株式会社,ＹＫＫＡＰ株式会社,株式会社ＬＩＸＩＬ,三協立山株式会社三協アルミ社,豊通ファシリティーズ株式会社,株式会社グリーンライフ,株式会社アルファ,株式会社ダイケン,株式会社タカショー"</formula1>
    </dataValidation>
    <dataValidation type="list" allowBlank="1" showInputMessage="1" showErrorMessage="1" sqref="AB31:AJ31" xr:uid="{3DF8E3B1-94B4-4341-945D-ACFB72CA9266}">
      <formula1>INDIRECT(O31)</formula1>
    </dataValidation>
  </dataValidations>
  <hyperlinks>
    <hyperlink ref="K32" r:id="rId1" xr:uid="{A95FF8A8-0E18-4C46-AADC-6D2131BEDEBE}"/>
    <hyperlink ref="K32:AI32" r:id="rId2" display="※子育てエコ（旧こどもエコ）支援事業登録済み以外の宅配ロッカーは補助対象となりません。" xr:uid="{F60F2B43-D467-44EE-BB04-55088B674C57}"/>
  </hyperlinks>
  <pageMargins left="0.55118110236220474" right="3.937007874015748E-2" top="0.35433070866141736" bottom="0.35433070866141736" header="0.31496062992125984" footer="0.31496062992125984"/>
  <pageSetup paperSize="9" scale="81"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FF0000"/>
  </sheetPr>
  <dimension ref="A1:AN44"/>
  <sheetViews>
    <sheetView showGridLines="0" zoomScale="85" zoomScaleNormal="85" zoomScaleSheetLayoutView="85" workbookViewId="0">
      <selection activeCell="H42" sqref="H42:I42"/>
    </sheetView>
  </sheetViews>
  <sheetFormatPr defaultColWidth="5.33203125" defaultRowHeight="13.2" x14ac:dyDescent="0.15"/>
  <cols>
    <col min="1" max="1" width="3" style="1182" customWidth="1"/>
    <col min="2" max="11" width="2.44140625" style="1182" customWidth="1"/>
    <col min="12" max="12" width="2.44140625" style="1187" customWidth="1"/>
    <col min="13" max="13" width="3" style="1182" customWidth="1"/>
    <col min="14" max="15" width="2.44140625" style="1182" customWidth="1"/>
    <col min="16" max="18" width="3" style="1182" customWidth="1"/>
    <col min="19" max="19" width="3.6640625" style="1187" customWidth="1"/>
    <col min="20" max="40" width="2.44140625" style="1182" customWidth="1"/>
    <col min="41" max="42" width="3" style="1182" customWidth="1"/>
    <col min="43" max="16384" width="5.33203125" style="1182"/>
  </cols>
  <sheetData>
    <row r="1" spans="1:39" x14ac:dyDescent="0.15">
      <c r="B1" s="1165" t="s">
        <v>1363</v>
      </c>
      <c r="C1" s="1166"/>
      <c r="D1" s="1166"/>
      <c r="E1" s="1166"/>
      <c r="F1" s="1166"/>
      <c r="G1" s="1166"/>
      <c r="H1" s="1167"/>
      <c r="I1" s="1183"/>
      <c r="J1" s="1183"/>
      <c r="K1" s="1183"/>
      <c r="L1" s="1183"/>
      <c r="M1" s="1184"/>
      <c r="N1" s="1184"/>
      <c r="O1" s="1184"/>
      <c r="P1" s="1184"/>
      <c r="Q1" s="1184"/>
      <c r="R1" s="1184"/>
      <c r="S1" s="1185"/>
      <c r="AM1" s="1186"/>
    </row>
    <row r="2" spans="1:39" ht="15.75" customHeight="1" x14ac:dyDescent="0.15">
      <c r="A2" s="1187"/>
      <c r="B2" s="1168" t="str">
        <f>'提出リスト '!B2</f>
        <v>※</v>
      </c>
      <c r="C2" s="1168" t="str">
        <f>'提出リスト '!C2</f>
        <v>※</v>
      </c>
      <c r="D2" s="1168" t="str">
        <f>'提出リスト '!D2</f>
        <v>※</v>
      </c>
      <c r="E2" s="1168" t="str">
        <f>'提出リスト '!E2</f>
        <v>※</v>
      </c>
      <c r="F2" s="1168" t="str">
        <f>'提出リスト '!F2</f>
        <v>※</v>
      </c>
      <c r="G2" s="1168" t="str">
        <f>'提出リスト '!G2</f>
        <v>※</v>
      </c>
      <c r="H2" s="1168" t="str">
        <f>'提出リスト '!H2</f>
        <v>※</v>
      </c>
      <c r="I2" s="1187"/>
      <c r="J2" s="1187"/>
      <c r="K2" s="1187"/>
      <c r="M2" s="1187"/>
      <c r="N2" s="1187"/>
      <c r="O2" s="1187"/>
      <c r="P2" s="1187"/>
      <c r="Q2" s="1187"/>
      <c r="R2" s="1187"/>
      <c r="S2" s="1188"/>
      <c r="AE2" s="1189"/>
      <c r="AF2" s="1189"/>
      <c r="AG2" s="1189"/>
      <c r="AH2" s="1189"/>
      <c r="AI2" s="1190"/>
      <c r="AJ2" s="1191"/>
      <c r="AK2" s="1191"/>
      <c r="AL2" s="1191"/>
      <c r="AM2" s="1186" t="s">
        <v>524</v>
      </c>
    </row>
    <row r="3" spans="1:39" ht="4.5" customHeight="1" x14ac:dyDescent="0.15">
      <c r="A3" s="1187"/>
      <c r="B3" s="1187"/>
      <c r="C3" s="1188"/>
      <c r="D3" s="1188"/>
      <c r="E3" s="1188"/>
      <c r="AE3" s="1188"/>
      <c r="AF3" s="1188"/>
      <c r="AG3" s="1188"/>
      <c r="AH3" s="1188"/>
      <c r="AI3" s="1188"/>
      <c r="AJ3" s="1188"/>
      <c r="AK3" s="1188"/>
    </row>
    <row r="4" spans="1:39" ht="15" customHeight="1" x14ac:dyDescent="0.15">
      <c r="A4" s="1187"/>
      <c r="B4" s="1187"/>
      <c r="C4" s="1188"/>
      <c r="D4" s="1188"/>
      <c r="E4" s="1188"/>
      <c r="AE4" s="1188"/>
      <c r="AF4" s="1188"/>
      <c r="AG4" s="1188"/>
      <c r="AH4" s="1188"/>
      <c r="AI4" s="1188"/>
      <c r="AJ4" s="1188"/>
      <c r="AK4" s="1188"/>
    </row>
    <row r="5" spans="1:39" ht="15" customHeight="1" x14ac:dyDescent="0.15">
      <c r="A5" s="1187"/>
      <c r="B5" s="1187"/>
      <c r="C5" s="1188"/>
      <c r="D5" s="1188"/>
      <c r="E5" s="1188"/>
      <c r="AE5" s="1188"/>
      <c r="AF5" s="1188"/>
      <c r="AG5" s="1188"/>
      <c r="AH5" s="1188"/>
      <c r="AI5" s="1188"/>
      <c r="AJ5" s="1188"/>
      <c r="AK5" s="1188"/>
    </row>
    <row r="6" spans="1:39" x14ac:dyDescent="0.15">
      <c r="B6" s="1182" t="s">
        <v>602</v>
      </c>
      <c r="D6" s="1188"/>
      <c r="E6" s="1188"/>
      <c r="L6" s="1182"/>
    </row>
    <row r="7" spans="1:39" ht="14.4" x14ac:dyDescent="0.15">
      <c r="B7" s="1192"/>
    </row>
    <row r="8" spans="1:39" x14ac:dyDescent="0.15">
      <c r="B8" s="1187" t="s">
        <v>601</v>
      </c>
    </row>
    <row r="9" spans="1:39" x14ac:dyDescent="0.15">
      <c r="B9" s="1187" t="s">
        <v>586</v>
      </c>
    </row>
    <row r="10" spans="1:39" ht="14.4" x14ac:dyDescent="0.15">
      <c r="B10" s="1193"/>
      <c r="C10" s="1194"/>
      <c r="D10" s="1194"/>
      <c r="E10" s="1194"/>
      <c r="F10" s="1194"/>
      <c r="G10" s="1194"/>
      <c r="H10" s="1194"/>
      <c r="I10" s="1194"/>
      <c r="J10" s="1194"/>
      <c r="K10" s="1194"/>
      <c r="L10" s="1195"/>
      <c r="M10" s="1194"/>
      <c r="N10" s="1194"/>
      <c r="O10" s="1194"/>
      <c r="P10" s="1194"/>
      <c r="Q10" s="1194"/>
      <c r="R10" s="1194"/>
      <c r="S10" s="1195"/>
      <c r="T10" s="1194"/>
      <c r="U10" s="1194"/>
      <c r="V10" s="1194"/>
      <c r="W10" s="1194"/>
      <c r="X10" s="1194"/>
      <c r="Y10" s="1194"/>
      <c r="Z10" s="1194"/>
      <c r="AA10" s="1194"/>
      <c r="AB10" s="1194"/>
      <c r="AC10" s="1194"/>
      <c r="AD10" s="1194"/>
      <c r="AE10" s="1194"/>
      <c r="AF10" s="1194"/>
      <c r="AG10" s="1194"/>
      <c r="AH10" s="1194"/>
      <c r="AI10" s="1194"/>
      <c r="AJ10" s="1194"/>
      <c r="AK10" s="1194"/>
      <c r="AL10" s="1194"/>
      <c r="AM10" s="1194"/>
    </row>
    <row r="11" spans="1:39" ht="24" customHeight="1" x14ac:dyDescent="0.15">
      <c r="B11" s="1196" t="s">
        <v>442</v>
      </c>
      <c r="C11" s="1197"/>
      <c r="D11" s="1197"/>
      <c r="E11" s="1197"/>
      <c r="F11" s="1197"/>
      <c r="G11" s="1197"/>
      <c r="H11" s="1197"/>
      <c r="I11" s="1197"/>
      <c r="J11" s="1197"/>
      <c r="K11" s="1197"/>
      <c r="L11" s="1197"/>
      <c r="M11" s="1197"/>
      <c r="N11" s="1197"/>
      <c r="O11" s="1197"/>
      <c r="P11" s="1197"/>
      <c r="Q11" s="1197"/>
      <c r="R11" s="1197"/>
      <c r="S11" s="1197"/>
      <c r="T11" s="1198" t="s">
        <v>62</v>
      </c>
      <c r="U11" s="1199"/>
      <c r="V11" s="1199"/>
      <c r="W11" s="1199"/>
      <c r="X11" s="1199"/>
      <c r="Y11" s="1199"/>
      <c r="Z11" s="1199"/>
      <c r="AA11" s="1199"/>
      <c r="AB11" s="1197"/>
      <c r="AC11" s="1197"/>
      <c r="AD11" s="1197"/>
      <c r="AE11" s="1197"/>
      <c r="AF11" s="1197"/>
      <c r="AG11" s="1197"/>
      <c r="AH11" s="1197"/>
      <c r="AI11" s="1197"/>
      <c r="AJ11" s="1197"/>
      <c r="AK11" s="1197"/>
      <c r="AL11" s="1197"/>
      <c r="AM11" s="1200"/>
    </row>
    <row r="12" spans="1:39" s="1184" customFormat="1" ht="13.5" customHeight="1" x14ac:dyDescent="0.15">
      <c r="B12" s="1201" t="s">
        <v>633</v>
      </c>
      <c r="C12" s="1202"/>
      <c r="D12" s="1202"/>
      <c r="E12" s="1202"/>
      <c r="F12" s="1202"/>
      <c r="G12" s="1202"/>
      <c r="H12" s="1202"/>
      <c r="I12" s="1202"/>
      <c r="J12" s="1202"/>
      <c r="K12" s="1202"/>
      <c r="L12" s="1202"/>
      <c r="M12" s="1202"/>
      <c r="N12" s="1202"/>
      <c r="O12" s="1202"/>
      <c r="P12" s="1202"/>
      <c r="Q12" s="1202"/>
      <c r="R12" s="1202"/>
      <c r="S12" s="1203"/>
      <c r="T12" s="1201" t="s">
        <v>633</v>
      </c>
      <c r="U12" s="1202"/>
      <c r="V12" s="1202"/>
      <c r="W12" s="1202"/>
      <c r="X12" s="1202"/>
      <c r="Y12" s="1202"/>
      <c r="Z12" s="1202"/>
      <c r="AA12" s="1202"/>
      <c r="AB12" s="1202"/>
      <c r="AC12" s="1202"/>
      <c r="AD12" s="1202"/>
      <c r="AE12" s="1202"/>
      <c r="AF12" s="1202"/>
      <c r="AG12" s="1202"/>
      <c r="AH12" s="1202"/>
      <c r="AI12" s="1202"/>
      <c r="AJ12" s="1202"/>
      <c r="AK12" s="1202"/>
      <c r="AL12" s="1202"/>
      <c r="AM12" s="1203"/>
    </row>
    <row r="13" spans="1:39" x14ac:dyDescent="0.15">
      <c r="B13" s="1204"/>
      <c r="T13" s="1204"/>
      <c r="AM13" s="1205"/>
    </row>
    <row r="14" spans="1:39" x14ac:dyDescent="0.15">
      <c r="B14" s="1204"/>
      <c r="T14" s="1204"/>
      <c r="AM14" s="1205"/>
    </row>
    <row r="15" spans="1:39" x14ac:dyDescent="0.15">
      <c r="B15" s="1204"/>
      <c r="T15" s="1204"/>
      <c r="AM15" s="1205"/>
    </row>
    <row r="16" spans="1:39" x14ac:dyDescent="0.15">
      <c r="B16" s="1204"/>
      <c r="T16" s="1204"/>
      <c r="AM16" s="1205"/>
    </row>
    <row r="17" spans="2:39" x14ac:dyDescent="0.15">
      <c r="B17" s="1204"/>
      <c r="T17" s="1204"/>
      <c r="AM17" s="1205"/>
    </row>
    <row r="18" spans="2:39" x14ac:dyDescent="0.15">
      <c r="B18" s="1204"/>
      <c r="F18" s="1184"/>
      <c r="G18" s="1184" t="s">
        <v>525</v>
      </c>
      <c r="M18" s="1185"/>
      <c r="N18" s="1185"/>
      <c r="O18" s="1185"/>
      <c r="P18" s="1185"/>
      <c r="Q18" s="1185"/>
      <c r="R18" s="1185"/>
      <c r="S18" s="1185"/>
      <c r="T18" s="1206"/>
      <c r="U18" s="1184"/>
      <c r="V18" s="1184"/>
      <c r="W18" s="1184"/>
      <c r="X18" s="1184"/>
      <c r="Y18" s="1184" t="s">
        <v>526</v>
      </c>
      <c r="AB18" s="1184"/>
      <c r="AC18" s="1184"/>
      <c r="AD18" s="1184"/>
      <c r="AE18" s="1184"/>
      <c r="AF18" s="1184"/>
      <c r="AG18" s="1184"/>
      <c r="AM18" s="1205"/>
    </row>
    <row r="19" spans="2:39" x14ac:dyDescent="0.15">
      <c r="B19" s="1207" t="s">
        <v>1446</v>
      </c>
      <c r="C19" s="1208"/>
      <c r="D19" s="1208"/>
      <c r="E19" s="1208"/>
      <c r="F19" s="1208"/>
      <c r="G19" s="1208"/>
      <c r="H19" s="1208"/>
      <c r="I19" s="1208"/>
      <c r="J19" s="1208"/>
      <c r="K19" s="1208"/>
      <c r="L19" s="1208"/>
      <c r="M19" s="1208"/>
      <c r="N19" s="1208"/>
      <c r="O19" s="1208"/>
      <c r="P19" s="1208"/>
      <c r="Q19" s="1208"/>
      <c r="R19" s="1208"/>
      <c r="S19" s="1209"/>
      <c r="T19" s="1207" t="s">
        <v>1446</v>
      </c>
      <c r="U19" s="1208"/>
      <c r="V19" s="1208"/>
      <c r="W19" s="1208"/>
      <c r="X19" s="1208"/>
      <c r="Y19" s="1208"/>
      <c r="Z19" s="1208"/>
      <c r="AA19" s="1208"/>
      <c r="AB19" s="1208"/>
      <c r="AC19" s="1208"/>
      <c r="AD19" s="1208"/>
      <c r="AE19" s="1208"/>
      <c r="AF19" s="1208"/>
      <c r="AG19" s="1208"/>
      <c r="AH19" s="1208"/>
      <c r="AI19" s="1208"/>
      <c r="AJ19" s="1208"/>
      <c r="AK19" s="1208"/>
      <c r="AL19" s="1208"/>
      <c r="AM19" s="1205"/>
    </row>
    <row r="20" spans="2:39" x14ac:dyDescent="0.15">
      <c r="B20" s="1204"/>
      <c r="T20" s="1204"/>
      <c r="AM20" s="1205"/>
    </row>
    <row r="21" spans="2:39" x14ac:dyDescent="0.15">
      <c r="B21" s="1204"/>
      <c r="T21" s="1204"/>
      <c r="AM21" s="1205"/>
    </row>
    <row r="22" spans="2:39" x14ac:dyDescent="0.15">
      <c r="B22" s="1204"/>
      <c r="T22" s="1204"/>
      <c r="AM22" s="1205"/>
    </row>
    <row r="23" spans="2:39" x14ac:dyDescent="0.15">
      <c r="B23" s="1204"/>
      <c r="T23" s="1204"/>
      <c r="AM23" s="1205"/>
    </row>
    <row r="24" spans="2:39" x14ac:dyDescent="0.15">
      <c r="B24" s="1210"/>
      <c r="C24" s="1211"/>
      <c r="D24" s="1211"/>
      <c r="E24" s="1211"/>
      <c r="F24" s="1211"/>
      <c r="G24" s="1211"/>
      <c r="H24" s="1211"/>
      <c r="I24" s="1211"/>
      <c r="J24" s="1211"/>
      <c r="K24" s="1211"/>
      <c r="L24" s="1211"/>
      <c r="M24" s="1211"/>
      <c r="N24" s="1211"/>
      <c r="O24" s="1211"/>
      <c r="P24" s="1211"/>
      <c r="Q24" s="1211"/>
      <c r="R24" s="1211"/>
      <c r="S24" s="1212"/>
      <c r="T24" s="1210"/>
      <c r="U24" s="1211"/>
      <c r="V24" s="1211"/>
      <c r="W24" s="1211"/>
      <c r="X24" s="1211"/>
      <c r="Y24" s="1211"/>
      <c r="Z24" s="1211"/>
      <c r="AA24" s="1211"/>
      <c r="AB24" s="1211"/>
      <c r="AC24" s="1211"/>
      <c r="AD24" s="1211"/>
      <c r="AE24" s="1211"/>
      <c r="AF24" s="1211"/>
      <c r="AG24" s="1211"/>
      <c r="AH24" s="1211"/>
      <c r="AI24" s="1211"/>
      <c r="AJ24" s="1211"/>
      <c r="AK24" s="1211"/>
      <c r="AL24" s="1211"/>
      <c r="AM24" s="1212"/>
    </row>
    <row r="25" spans="2:39" s="1187" customFormat="1" ht="12" customHeight="1" x14ac:dyDescent="0.15">
      <c r="B25" s="1213"/>
      <c r="C25" s="1214" t="s">
        <v>530</v>
      </c>
      <c r="D25" s="1214"/>
      <c r="F25" s="1215" t="s">
        <v>544</v>
      </c>
      <c r="H25" s="1105"/>
      <c r="I25" s="1105"/>
      <c r="J25" s="1187" t="s">
        <v>1</v>
      </c>
      <c r="K25" s="1105"/>
      <c r="L25" s="1105"/>
      <c r="M25" s="1214" t="s">
        <v>12</v>
      </c>
      <c r="N25" s="1105"/>
      <c r="O25" s="1105"/>
      <c r="P25" s="1214" t="s">
        <v>36</v>
      </c>
      <c r="S25" s="1216"/>
      <c r="T25" s="1213"/>
      <c r="U25" s="1214"/>
      <c r="V25" s="1214" t="s">
        <v>530</v>
      </c>
      <c r="W25" s="1214"/>
      <c r="Y25" s="1215" t="s">
        <v>544</v>
      </c>
      <c r="AA25" s="1105"/>
      <c r="AB25" s="1105"/>
      <c r="AC25" s="1187" t="s">
        <v>1</v>
      </c>
      <c r="AD25" s="1105"/>
      <c r="AE25" s="1105"/>
      <c r="AF25" s="1214" t="s">
        <v>12</v>
      </c>
      <c r="AG25" s="1105"/>
      <c r="AH25" s="1105"/>
      <c r="AI25" s="1214" t="s">
        <v>36</v>
      </c>
      <c r="AM25" s="1216"/>
    </row>
    <row r="26" spans="2:39" s="1184" customFormat="1" ht="2.1" customHeight="1" x14ac:dyDescent="0.15">
      <c r="B26" s="1217" t="s">
        <v>528</v>
      </c>
      <c r="C26" s="1218"/>
      <c r="D26" s="1218"/>
      <c r="E26" s="1218"/>
      <c r="F26" s="1218"/>
      <c r="G26" s="1218"/>
      <c r="H26" s="1218"/>
      <c r="I26" s="1218"/>
      <c r="J26" s="1218"/>
      <c r="K26" s="1218"/>
      <c r="L26" s="1219"/>
      <c r="M26" s="1218"/>
      <c r="N26" s="1218"/>
      <c r="O26" s="1218">
        <v>15</v>
      </c>
      <c r="P26" s="1218"/>
      <c r="Q26" s="1218"/>
      <c r="R26" s="1218"/>
      <c r="S26" s="1219"/>
      <c r="T26" s="1217"/>
      <c r="U26" s="1218"/>
      <c r="V26" s="1218"/>
      <c r="W26" s="1218"/>
      <c r="X26" s="1218"/>
      <c r="Y26" s="1218"/>
      <c r="Z26" s="1218"/>
      <c r="AA26" s="1218"/>
      <c r="AB26" s="1218"/>
      <c r="AC26" s="1218"/>
      <c r="AD26" s="1218"/>
      <c r="AE26" s="1218"/>
      <c r="AF26" s="1218"/>
      <c r="AG26" s="1218"/>
      <c r="AH26" s="1218"/>
      <c r="AI26" s="1218"/>
      <c r="AJ26" s="1218"/>
      <c r="AK26" s="1218"/>
      <c r="AL26" s="1218"/>
      <c r="AM26" s="1220"/>
    </row>
    <row r="27" spans="2:39" x14ac:dyDescent="0.15">
      <c r="B27" s="1221"/>
      <c r="C27" s="1221"/>
      <c r="D27" s="1221"/>
      <c r="E27" s="1221"/>
      <c r="F27" s="1221"/>
      <c r="G27" s="1221"/>
      <c r="H27" s="1221"/>
      <c r="I27" s="1221"/>
      <c r="J27" s="1221"/>
      <c r="K27" s="1221"/>
      <c r="L27" s="1222"/>
      <c r="M27" s="1221"/>
      <c r="N27" s="1221"/>
      <c r="O27" s="1221"/>
      <c r="P27" s="1221"/>
      <c r="Q27" s="1221"/>
      <c r="R27" s="1221"/>
      <c r="S27" s="1222"/>
    </row>
    <row r="28" spans="2:39" x14ac:dyDescent="0.15">
      <c r="B28" s="1196" t="s">
        <v>1444</v>
      </c>
      <c r="C28" s="1197"/>
      <c r="D28" s="1197"/>
      <c r="E28" s="1197"/>
      <c r="F28" s="1197"/>
      <c r="G28" s="1197"/>
      <c r="H28" s="1197"/>
      <c r="I28" s="1197"/>
      <c r="J28" s="1197"/>
      <c r="K28" s="1197"/>
      <c r="L28" s="1197"/>
      <c r="M28" s="1197"/>
      <c r="N28" s="1197"/>
      <c r="O28" s="1197"/>
      <c r="P28" s="1197"/>
      <c r="Q28" s="1197"/>
      <c r="R28" s="1197"/>
      <c r="S28" s="1200"/>
    </row>
    <row r="29" spans="2:39" x14ac:dyDescent="0.15">
      <c r="B29" s="1201" t="s">
        <v>633</v>
      </c>
      <c r="C29" s="1202"/>
      <c r="D29" s="1202"/>
      <c r="E29" s="1202"/>
      <c r="F29" s="1202"/>
      <c r="G29" s="1202"/>
      <c r="H29" s="1202"/>
      <c r="I29" s="1202"/>
      <c r="J29" s="1202"/>
      <c r="K29" s="1202"/>
      <c r="L29" s="1202"/>
      <c r="M29" s="1202"/>
      <c r="N29" s="1202"/>
      <c r="O29" s="1202"/>
      <c r="P29" s="1202"/>
      <c r="Q29" s="1202"/>
      <c r="R29" s="1202"/>
      <c r="S29" s="1203"/>
    </row>
    <row r="30" spans="2:39" x14ac:dyDescent="0.15">
      <c r="B30" s="1204"/>
      <c r="S30" s="1223"/>
    </row>
    <row r="31" spans="2:39" x14ac:dyDescent="0.15">
      <c r="B31" s="1204"/>
      <c r="S31" s="1223"/>
    </row>
    <row r="32" spans="2:39" x14ac:dyDescent="0.15">
      <c r="B32" s="1204"/>
      <c r="S32" s="1223"/>
    </row>
    <row r="33" spans="2:40" x14ac:dyDescent="0.15">
      <c r="B33" s="1204"/>
      <c r="S33" s="1223"/>
    </row>
    <row r="34" spans="2:40" x14ac:dyDescent="0.15">
      <c r="B34" s="1204"/>
      <c r="S34" s="1223"/>
    </row>
    <row r="35" spans="2:40" x14ac:dyDescent="0.15">
      <c r="B35" s="1204"/>
      <c r="F35" s="1184"/>
      <c r="G35" s="1184" t="s">
        <v>1445</v>
      </c>
      <c r="M35" s="1185"/>
      <c r="N35" s="1185"/>
      <c r="O35" s="1185"/>
      <c r="P35" s="1185"/>
      <c r="Q35" s="1185"/>
      <c r="R35" s="1185"/>
      <c r="S35" s="1224"/>
    </row>
    <row r="36" spans="2:40" x14ac:dyDescent="0.15">
      <c r="B36" s="1207" t="s">
        <v>1446</v>
      </c>
      <c r="C36" s="1208"/>
      <c r="D36" s="1208"/>
      <c r="E36" s="1208"/>
      <c r="F36" s="1208"/>
      <c r="G36" s="1208"/>
      <c r="H36" s="1208"/>
      <c r="I36" s="1208"/>
      <c r="J36" s="1208"/>
      <c r="K36" s="1208"/>
      <c r="L36" s="1208"/>
      <c r="M36" s="1208"/>
      <c r="N36" s="1208"/>
      <c r="O36" s="1208"/>
      <c r="P36" s="1208"/>
      <c r="Q36" s="1208"/>
      <c r="R36" s="1208"/>
      <c r="S36" s="1209"/>
    </row>
    <row r="37" spans="2:40" x14ac:dyDescent="0.15">
      <c r="B37" s="1204"/>
      <c r="S37" s="1223"/>
    </row>
    <row r="38" spans="2:40" x14ac:dyDescent="0.15">
      <c r="B38" s="1204"/>
      <c r="S38" s="1223"/>
    </row>
    <row r="39" spans="2:40" x14ac:dyDescent="0.15">
      <c r="B39" s="1204"/>
      <c r="S39" s="1223"/>
    </row>
    <row r="40" spans="2:40" x14ac:dyDescent="0.15">
      <c r="B40" s="1204"/>
      <c r="S40" s="1223"/>
    </row>
    <row r="41" spans="2:40" x14ac:dyDescent="0.15">
      <c r="B41" s="1210"/>
      <c r="C41" s="1211"/>
      <c r="D41" s="1211"/>
      <c r="E41" s="1211"/>
      <c r="F41" s="1211"/>
      <c r="G41" s="1211"/>
      <c r="H41" s="1211"/>
      <c r="I41" s="1211"/>
      <c r="J41" s="1211"/>
      <c r="K41" s="1211"/>
      <c r="L41" s="1211"/>
      <c r="M41" s="1211"/>
      <c r="N41" s="1211"/>
      <c r="O41" s="1211"/>
      <c r="P41" s="1211"/>
      <c r="Q41" s="1211"/>
      <c r="R41" s="1211"/>
      <c r="S41" s="1212"/>
    </row>
    <row r="42" spans="2:40" x14ac:dyDescent="0.15">
      <c r="B42" s="1213"/>
      <c r="C42" s="1214" t="s">
        <v>530</v>
      </c>
      <c r="D42" s="1214"/>
      <c r="E42" s="1195"/>
      <c r="F42" s="1215" t="s">
        <v>544</v>
      </c>
      <c r="G42" s="1195"/>
      <c r="H42" s="1105"/>
      <c r="I42" s="1105"/>
      <c r="J42" s="1195" t="s">
        <v>1</v>
      </c>
      <c r="K42" s="1105"/>
      <c r="L42" s="1105"/>
      <c r="M42" s="1214" t="s">
        <v>12</v>
      </c>
      <c r="N42" s="1105"/>
      <c r="O42" s="1105"/>
      <c r="P42" s="1214" t="s">
        <v>36</v>
      </c>
      <c r="Q42" s="1195"/>
      <c r="R42" s="1195"/>
      <c r="S42" s="1216"/>
    </row>
    <row r="44" spans="2:40" x14ac:dyDescent="0.15">
      <c r="AJ44" s="1225"/>
      <c r="AK44" s="1225"/>
      <c r="AL44" s="1225"/>
      <c r="AM44" s="1225"/>
      <c r="AN44" s="1225"/>
    </row>
  </sheetData>
  <sheetProtection algorithmName="SHA-512" hashValue="1gtXBTSjFmYyNCnSN/+WgbN1eNn0bV8F6DUgnz98xHOXiywkvfJNQX1ZJWhI481uohJvyqvD1FiAQ7U/GKWwvQ==" saltValue="QMsM/y36i5fsBV6xuJNv9w==" spinCount="100000" sheet="1" selectLockedCells="1"/>
  <mergeCells count="23">
    <mergeCell ref="B28:S28"/>
    <mergeCell ref="B29:S29"/>
    <mergeCell ref="B36:S36"/>
    <mergeCell ref="B41:S41"/>
    <mergeCell ref="H42:I42"/>
    <mergeCell ref="K42:L42"/>
    <mergeCell ref="N42:O42"/>
    <mergeCell ref="B1:H1"/>
    <mergeCell ref="AJ44:AN44"/>
    <mergeCell ref="B19:S19"/>
    <mergeCell ref="T19:AL19"/>
    <mergeCell ref="B24:S24"/>
    <mergeCell ref="T24:AM24"/>
    <mergeCell ref="H25:I25"/>
    <mergeCell ref="K25:L25"/>
    <mergeCell ref="N25:O25"/>
    <mergeCell ref="AA25:AB25"/>
    <mergeCell ref="AD25:AE25"/>
    <mergeCell ref="AG25:AH25"/>
    <mergeCell ref="T11:AM11"/>
    <mergeCell ref="B12:S12"/>
    <mergeCell ref="T12:AM12"/>
    <mergeCell ref="B11:S11"/>
  </mergeCells>
  <phoneticPr fontId="3"/>
  <pageMargins left="0.51181102362204722" right="0.51181102362204722" top="0.19685039370078741" bottom="0.55118110236220474" header="0" footer="0"/>
  <pageSetup paperSize="9" scale="10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A06A-D789-4AFD-A986-E231EE0EC744}">
  <sheetPr codeName="Sheet9">
    <tabColor rgb="FFFF0000"/>
  </sheetPr>
  <dimension ref="A1:AN48"/>
  <sheetViews>
    <sheetView showGridLines="0" zoomScale="85" zoomScaleNormal="85" zoomScaleSheetLayoutView="100" workbookViewId="0">
      <selection activeCell="BE30" sqref="BE30"/>
    </sheetView>
  </sheetViews>
  <sheetFormatPr defaultColWidth="5.33203125" defaultRowHeight="13.2" x14ac:dyDescent="0.15"/>
  <cols>
    <col min="1" max="1" width="3" style="1182" customWidth="1"/>
    <col min="2" max="11" width="2.44140625" style="1182" customWidth="1"/>
    <col min="12" max="12" width="2.44140625" style="1187" customWidth="1"/>
    <col min="13" max="13" width="3" style="1182" customWidth="1"/>
    <col min="14" max="15" width="2.44140625" style="1182" customWidth="1"/>
    <col min="16" max="18" width="3" style="1182" customWidth="1"/>
    <col min="19" max="19" width="3.6640625" style="1187" customWidth="1"/>
    <col min="20" max="40" width="2.44140625" style="1182" customWidth="1"/>
    <col min="41" max="42" width="3" style="1182" customWidth="1"/>
    <col min="43" max="16384" width="5.33203125" style="1182"/>
  </cols>
  <sheetData>
    <row r="1" spans="1:39" x14ac:dyDescent="0.15">
      <c r="B1" s="1165" t="s">
        <v>1363</v>
      </c>
      <c r="C1" s="1166"/>
      <c r="D1" s="1166"/>
      <c r="E1" s="1166"/>
      <c r="F1" s="1166"/>
      <c r="G1" s="1166"/>
      <c r="H1" s="1167"/>
      <c r="I1" s="1183"/>
      <c r="J1" s="1183"/>
      <c r="K1" s="1183"/>
      <c r="L1" s="1183"/>
      <c r="M1" s="1184"/>
      <c r="N1" s="1184"/>
      <c r="O1" s="1184"/>
      <c r="P1" s="1184"/>
      <c r="Q1" s="1184"/>
      <c r="R1" s="1184"/>
      <c r="S1" s="1185"/>
      <c r="AM1" s="1186"/>
    </row>
    <row r="2" spans="1:39" ht="15.75" customHeight="1" x14ac:dyDescent="0.15">
      <c r="A2" s="1187"/>
      <c r="B2" s="1168" t="str">
        <f>'提出リスト '!B2</f>
        <v>※</v>
      </c>
      <c r="C2" s="1168" t="str">
        <f>'提出リスト '!C2</f>
        <v>※</v>
      </c>
      <c r="D2" s="1168" t="str">
        <f>'提出リスト '!D2</f>
        <v>※</v>
      </c>
      <c r="E2" s="1168" t="str">
        <f>'提出リスト '!E2</f>
        <v>※</v>
      </c>
      <c r="F2" s="1168" t="str">
        <f>'提出リスト '!F2</f>
        <v>※</v>
      </c>
      <c r="G2" s="1168" t="str">
        <f>'提出リスト '!G2</f>
        <v>※</v>
      </c>
      <c r="H2" s="1168" t="str">
        <f>'提出リスト '!H2</f>
        <v>※</v>
      </c>
      <c r="I2" s="1187"/>
      <c r="J2" s="1187"/>
      <c r="K2" s="1187"/>
      <c r="M2" s="1187"/>
      <c r="N2" s="1187"/>
      <c r="O2" s="1187"/>
      <c r="P2" s="1187"/>
      <c r="Q2" s="1187"/>
      <c r="R2" s="1187"/>
      <c r="S2" s="1188"/>
      <c r="AE2" s="1189"/>
      <c r="AF2" s="1189"/>
      <c r="AG2" s="1189"/>
      <c r="AH2" s="1189"/>
      <c r="AI2" s="1190"/>
      <c r="AJ2" s="1191"/>
      <c r="AK2" s="1191"/>
      <c r="AL2" s="1191"/>
      <c r="AM2" s="1186" t="s">
        <v>1384</v>
      </c>
    </row>
    <row r="3" spans="1:39" ht="4.5" customHeight="1" x14ac:dyDescent="0.15">
      <c r="A3" s="1187"/>
      <c r="B3" s="1187"/>
      <c r="C3" s="1188"/>
      <c r="D3" s="1188"/>
      <c r="E3" s="1188"/>
      <c r="AE3" s="1188"/>
      <c r="AF3" s="1188"/>
      <c r="AG3" s="1188"/>
      <c r="AH3" s="1188"/>
      <c r="AI3" s="1188"/>
      <c r="AJ3" s="1188"/>
      <c r="AK3" s="1188"/>
    </row>
    <row r="4" spans="1:39" ht="15" customHeight="1" x14ac:dyDescent="0.15">
      <c r="A4" s="1187"/>
      <c r="B4" s="1187"/>
      <c r="C4" s="1188"/>
      <c r="D4" s="1188"/>
      <c r="E4" s="1188"/>
      <c r="AE4" s="1188"/>
      <c r="AF4" s="1188"/>
      <c r="AG4" s="1188"/>
      <c r="AH4" s="1188"/>
      <c r="AI4" s="1188"/>
      <c r="AJ4" s="1188"/>
      <c r="AK4" s="1188"/>
    </row>
    <row r="5" spans="1:39" ht="15" customHeight="1" x14ac:dyDescent="0.15">
      <c r="A5" s="1187"/>
      <c r="B5" s="1182" t="s">
        <v>1379</v>
      </c>
      <c r="C5" s="1188"/>
      <c r="D5" s="1188"/>
      <c r="E5" s="1188"/>
      <c r="AE5" s="1188"/>
      <c r="AF5" s="1188"/>
      <c r="AG5" s="1188"/>
      <c r="AH5" s="1188"/>
      <c r="AI5" s="1188"/>
      <c r="AJ5" s="1188"/>
      <c r="AK5" s="1188"/>
    </row>
    <row r="6" spans="1:39" x14ac:dyDescent="0.15">
      <c r="B6" s="1182" t="s">
        <v>549</v>
      </c>
      <c r="C6" s="1182" t="s">
        <v>1395</v>
      </c>
      <c r="D6" s="1188"/>
      <c r="E6" s="1188"/>
      <c r="L6" s="1182"/>
    </row>
    <row r="7" spans="1:39" x14ac:dyDescent="0.15">
      <c r="C7" s="1182" t="s">
        <v>1382</v>
      </c>
      <c r="D7" s="1188"/>
      <c r="E7" s="1188"/>
      <c r="L7" s="1182"/>
    </row>
    <row r="8" spans="1:39" x14ac:dyDescent="0.15">
      <c r="B8" s="1226"/>
      <c r="C8" s="1226"/>
      <c r="D8" s="1188"/>
      <c r="E8" s="1188"/>
      <c r="L8" s="1182"/>
    </row>
    <row r="9" spans="1:39" ht="25.8" customHeight="1" x14ac:dyDescent="0.15">
      <c r="B9" s="1182" t="s">
        <v>1390</v>
      </c>
      <c r="C9" s="1226"/>
      <c r="D9" s="1187"/>
      <c r="E9" s="1187"/>
      <c r="F9" s="1187"/>
      <c r="G9" s="1187"/>
      <c r="H9" s="1187"/>
      <c r="L9" s="1182"/>
      <c r="S9" s="1107"/>
      <c r="T9" s="1107"/>
      <c r="U9" s="1107"/>
      <c r="V9" s="1107"/>
      <c r="X9" s="1227" t="s">
        <v>1435</v>
      </c>
      <c r="Y9" s="1228"/>
      <c r="Z9" s="1228"/>
      <c r="AA9" s="1228"/>
      <c r="AB9" s="1228"/>
      <c r="AC9" s="1106"/>
      <c r="AD9" s="1106"/>
      <c r="AE9" s="1106"/>
      <c r="AF9" s="1106"/>
      <c r="AG9" s="1106"/>
      <c r="AH9" s="1106"/>
      <c r="AI9" s="1106"/>
      <c r="AJ9" s="1106"/>
      <c r="AK9" s="1106"/>
      <c r="AL9" s="1106"/>
      <c r="AM9" s="1106"/>
    </row>
    <row r="10" spans="1:39" ht="28.2" customHeight="1" x14ac:dyDescent="0.15">
      <c r="B10" s="1192"/>
      <c r="X10" s="1229" t="s">
        <v>1385</v>
      </c>
      <c r="Y10" s="1229"/>
      <c r="Z10" s="1229"/>
      <c r="AA10" s="1229"/>
      <c r="AB10" s="1229"/>
      <c r="AC10" s="1108"/>
      <c r="AD10" s="1108"/>
      <c r="AE10" s="1108"/>
      <c r="AF10" s="1108"/>
      <c r="AG10" s="1108"/>
      <c r="AH10" s="1108"/>
      <c r="AI10" s="1108"/>
      <c r="AJ10" s="1108"/>
      <c r="AK10" s="1108"/>
      <c r="AL10" s="1108"/>
      <c r="AM10" s="1108"/>
    </row>
    <row r="11" spans="1:39" x14ac:dyDescent="0.15">
      <c r="B11" s="1187" t="s">
        <v>1381</v>
      </c>
    </row>
    <row r="12" spans="1:39" x14ac:dyDescent="0.15">
      <c r="B12" s="1187" t="s">
        <v>1380</v>
      </c>
    </row>
    <row r="13" spans="1:39" ht="14.4" x14ac:dyDescent="0.15">
      <c r="B13" s="1193"/>
      <c r="C13" s="1194"/>
      <c r="D13" s="1194"/>
      <c r="E13" s="1194"/>
      <c r="F13" s="1194"/>
      <c r="G13" s="1194"/>
      <c r="H13" s="1194"/>
      <c r="I13" s="1194"/>
      <c r="J13" s="1194"/>
      <c r="K13" s="1194"/>
      <c r="L13" s="1195"/>
      <c r="M13" s="1194"/>
      <c r="N13" s="1194"/>
      <c r="O13" s="1194"/>
      <c r="P13" s="1194"/>
      <c r="Q13" s="1194"/>
      <c r="R13" s="1194"/>
      <c r="S13" s="1195"/>
      <c r="T13" s="1194"/>
      <c r="U13" s="1194"/>
      <c r="V13" s="1194"/>
      <c r="W13" s="1194"/>
      <c r="X13" s="1194"/>
      <c r="Y13" s="1194"/>
      <c r="Z13" s="1194"/>
      <c r="AA13" s="1194"/>
      <c r="AB13" s="1194"/>
      <c r="AC13" s="1194"/>
      <c r="AD13" s="1194"/>
      <c r="AE13" s="1194"/>
      <c r="AF13" s="1194"/>
      <c r="AG13" s="1194"/>
      <c r="AH13" s="1194"/>
      <c r="AI13" s="1194"/>
      <c r="AJ13" s="1194"/>
      <c r="AK13" s="1194"/>
      <c r="AL13" s="1194"/>
      <c r="AM13" s="1194"/>
    </row>
    <row r="14" spans="1:39" ht="24" customHeight="1" x14ac:dyDescent="0.15">
      <c r="B14" s="1230" t="s">
        <v>1388</v>
      </c>
      <c r="C14" s="1231"/>
      <c r="D14" s="1231"/>
      <c r="E14" s="1231"/>
      <c r="F14" s="1231"/>
      <c r="G14" s="1231"/>
      <c r="H14" s="1231"/>
      <c r="I14" s="1231"/>
      <c r="J14" s="1231"/>
      <c r="K14" s="1231"/>
      <c r="L14" s="1231"/>
      <c r="M14" s="1231"/>
      <c r="N14" s="1231"/>
      <c r="O14" s="1231"/>
      <c r="P14" s="1231"/>
      <c r="Q14" s="1231"/>
      <c r="R14" s="1231"/>
      <c r="S14" s="1231"/>
      <c r="T14" s="1230" t="s">
        <v>1448</v>
      </c>
      <c r="U14" s="1232"/>
      <c r="V14" s="1232"/>
      <c r="W14" s="1232"/>
      <c r="X14" s="1232"/>
      <c r="Y14" s="1232"/>
      <c r="Z14" s="1232"/>
      <c r="AA14" s="1232"/>
      <c r="AB14" s="1231"/>
      <c r="AC14" s="1231"/>
      <c r="AD14" s="1231"/>
      <c r="AE14" s="1231"/>
      <c r="AF14" s="1231"/>
      <c r="AG14" s="1231"/>
      <c r="AH14" s="1231"/>
      <c r="AI14" s="1231"/>
      <c r="AJ14" s="1231"/>
      <c r="AK14" s="1231"/>
      <c r="AL14" s="1231"/>
      <c r="AM14" s="1233"/>
    </row>
    <row r="15" spans="1:39" s="1184" customFormat="1" ht="13.5" customHeight="1" x14ac:dyDescent="0.15">
      <c r="B15" s="1234" t="s">
        <v>1449</v>
      </c>
      <c r="C15" s="1235"/>
      <c r="D15" s="1235"/>
      <c r="E15" s="1235"/>
      <c r="F15" s="1235"/>
      <c r="G15" s="1235"/>
      <c r="H15" s="1235"/>
      <c r="I15" s="1235"/>
      <c r="J15" s="1235"/>
      <c r="K15" s="1235"/>
      <c r="L15" s="1235"/>
      <c r="M15" s="1235"/>
      <c r="N15" s="1235"/>
      <c r="O15" s="1235"/>
      <c r="P15" s="1235"/>
      <c r="Q15" s="1235"/>
      <c r="R15" s="1235"/>
      <c r="S15" s="1236"/>
      <c r="T15" s="1234" t="s">
        <v>1383</v>
      </c>
      <c r="U15" s="1235"/>
      <c r="V15" s="1235"/>
      <c r="W15" s="1235"/>
      <c r="X15" s="1235"/>
      <c r="Y15" s="1235"/>
      <c r="Z15" s="1235"/>
      <c r="AA15" s="1235"/>
      <c r="AB15" s="1235"/>
      <c r="AC15" s="1235"/>
      <c r="AD15" s="1235"/>
      <c r="AE15" s="1235"/>
      <c r="AF15" s="1235"/>
      <c r="AG15" s="1235"/>
      <c r="AH15" s="1235"/>
      <c r="AI15" s="1235"/>
      <c r="AJ15" s="1235"/>
      <c r="AK15" s="1235"/>
      <c r="AL15" s="1235"/>
      <c r="AM15" s="1236"/>
    </row>
    <row r="16" spans="1:39" x14ac:dyDescent="0.15">
      <c r="B16" s="1204"/>
      <c r="T16" s="1204"/>
      <c r="AM16" s="1205"/>
    </row>
    <row r="17" spans="2:39" x14ac:dyDescent="0.15">
      <c r="B17" s="1204"/>
      <c r="T17" s="1204"/>
      <c r="AM17" s="1205"/>
    </row>
    <row r="18" spans="2:39" x14ac:dyDescent="0.15">
      <c r="B18" s="1204"/>
      <c r="T18" s="1204"/>
      <c r="AM18" s="1205"/>
    </row>
    <row r="19" spans="2:39" x14ac:dyDescent="0.15">
      <c r="B19" s="1204"/>
      <c r="T19" s="1204"/>
      <c r="AM19" s="1205"/>
    </row>
    <row r="20" spans="2:39" x14ac:dyDescent="0.15">
      <c r="B20" s="1204"/>
      <c r="T20" s="1204"/>
      <c r="AM20" s="1205"/>
    </row>
    <row r="21" spans="2:39" x14ac:dyDescent="0.15">
      <c r="B21" s="1204"/>
      <c r="F21" s="1184"/>
      <c r="G21" s="1184" t="s">
        <v>525</v>
      </c>
      <c r="M21" s="1185"/>
      <c r="N21" s="1185"/>
      <c r="O21" s="1185"/>
      <c r="P21" s="1185"/>
      <c r="Q21" s="1185"/>
      <c r="R21" s="1185"/>
      <c r="S21" s="1185"/>
      <c r="T21" s="1206"/>
      <c r="U21" s="1184"/>
      <c r="V21" s="1184"/>
      <c r="W21" s="1184"/>
      <c r="X21" s="1184"/>
      <c r="Y21" s="1184" t="s">
        <v>525</v>
      </c>
      <c r="AB21" s="1184"/>
      <c r="AC21" s="1184"/>
      <c r="AD21" s="1184"/>
      <c r="AE21" s="1184"/>
      <c r="AF21" s="1184"/>
      <c r="AG21" s="1184"/>
      <c r="AM21" s="1205"/>
    </row>
    <row r="22" spans="2:39" x14ac:dyDescent="0.15">
      <c r="B22" s="1207" t="s">
        <v>527</v>
      </c>
      <c r="C22" s="1208"/>
      <c r="D22" s="1208"/>
      <c r="E22" s="1208"/>
      <c r="F22" s="1208"/>
      <c r="G22" s="1208"/>
      <c r="H22" s="1208"/>
      <c r="I22" s="1208"/>
      <c r="J22" s="1208"/>
      <c r="K22" s="1208"/>
      <c r="L22" s="1208"/>
      <c r="M22" s="1208"/>
      <c r="N22" s="1208"/>
      <c r="O22" s="1208"/>
      <c r="P22" s="1208"/>
      <c r="Q22" s="1208"/>
      <c r="R22" s="1208"/>
      <c r="S22" s="1209"/>
      <c r="T22" s="1207" t="s">
        <v>527</v>
      </c>
      <c r="U22" s="1208"/>
      <c r="V22" s="1208"/>
      <c r="W22" s="1208"/>
      <c r="X22" s="1208"/>
      <c r="Y22" s="1208"/>
      <c r="Z22" s="1208"/>
      <c r="AA22" s="1208"/>
      <c r="AB22" s="1208"/>
      <c r="AC22" s="1208"/>
      <c r="AD22" s="1208"/>
      <c r="AE22" s="1208"/>
      <c r="AF22" s="1208"/>
      <c r="AG22" s="1208"/>
      <c r="AH22" s="1208"/>
      <c r="AI22" s="1208"/>
      <c r="AJ22" s="1208"/>
      <c r="AK22" s="1208"/>
      <c r="AL22" s="1208"/>
      <c r="AM22" s="1205"/>
    </row>
    <row r="23" spans="2:39" x14ac:dyDescent="0.15">
      <c r="B23" s="1204"/>
      <c r="T23" s="1204"/>
      <c r="AM23" s="1205"/>
    </row>
    <row r="24" spans="2:39" x14ac:dyDescent="0.15">
      <c r="B24" s="1204"/>
      <c r="T24" s="1204"/>
      <c r="AM24" s="1205"/>
    </row>
    <row r="25" spans="2:39" x14ac:dyDescent="0.15">
      <c r="B25" s="1204"/>
      <c r="T25" s="1204"/>
      <c r="AM25" s="1205"/>
    </row>
    <row r="26" spans="2:39" x14ac:dyDescent="0.15">
      <c r="B26" s="1204"/>
      <c r="T26" s="1204"/>
      <c r="AM26" s="1205"/>
    </row>
    <row r="27" spans="2:39" x14ac:dyDescent="0.15">
      <c r="B27" s="1210"/>
      <c r="C27" s="1211"/>
      <c r="D27" s="1211"/>
      <c r="E27" s="1211"/>
      <c r="F27" s="1211"/>
      <c r="G27" s="1211"/>
      <c r="H27" s="1211"/>
      <c r="I27" s="1211"/>
      <c r="J27" s="1211"/>
      <c r="K27" s="1211"/>
      <c r="L27" s="1211"/>
      <c r="M27" s="1211"/>
      <c r="N27" s="1211"/>
      <c r="O27" s="1211"/>
      <c r="P27" s="1211"/>
      <c r="Q27" s="1211"/>
      <c r="R27" s="1211"/>
      <c r="S27" s="1212"/>
      <c r="T27" s="1210"/>
      <c r="U27" s="1211"/>
      <c r="V27" s="1211"/>
      <c r="W27" s="1211"/>
      <c r="X27" s="1211"/>
      <c r="Y27" s="1211"/>
      <c r="Z27" s="1211"/>
      <c r="AA27" s="1211"/>
      <c r="AB27" s="1211"/>
      <c r="AC27" s="1211"/>
      <c r="AD27" s="1211"/>
      <c r="AE27" s="1211"/>
      <c r="AF27" s="1211"/>
      <c r="AG27" s="1211"/>
      <c r="AH27" s="1211"/>
      <c r="AI27" s="1211"/>
      <c r="AJ27" s="1211"/>
      <c r="AK27" s="1211"/>
      <c r="AL27" s="1211"/>
      <c r="AM27" s="1212"/>
    </row>
    <row r="28" spans="2:39" s="1187" customFormat="1" ht="12" customHeight="1" x14ac:dyDescent="0.15">
      <c r="B28" s="1213"/>
      <c r="C28" s="1214" t="s">
        <v>530</v>
      </c>
      <c r="D28" s="1214"/>
      <c r="F28" s="1215" t="s">
        <v>544</v>
      </c>
      <c r="H28" s="1105"/>
      <c r="I28" s="1105"/>
      <c r="J28" s="1187" t="s">
        <v>1</v>
      </c>
      <c r="K28" s="1105"/>
      <c r="L28" s="1105"/>
      <c r="M28" s="1214" t="s">
        <v>12</v>
      </c>
      <c r="N28" s="1105"/>
      <c r="O28" s="1105"/>
      <c r="P28" s="1214" t="s">
        <v>36</v>
      </c>
      <c r="S28" s="1216"/>
      <c r="T28" s="1213"/>
      <c r="U28" s="1214"/>
      <c r="V28" s="1214" t="s">
        <v>530</v>
      </c>
      <c r="W28" s="1214"/>
      <c r="Y28" s="1215" t="s">
        <v>544</v>
      </c>
      <c r="AA28" s="1105"/>
      <c r="AB28" s="1105"/>
      <c r="AC28" s="1187" t="s">
        <v>1</v>
      </c>
      <c r="AD28" s="1105"/>
      <c r="AE28" s="1105"/>
      <c r="AF28" s="1214" t="s">
        <v>12</v>
      </c>
      <c r="AG28" s="1105"/>
      <c r="AH28" s="1105"/>
      <c r="AI28" s="1214" t="s">
        <v>36</v>
      </c>
      <c r="AM28" s="1216"/>
    </row>
    <row r="29" spans="2:39" s="1184" customFormat="1" ht="2.1" customHeight="1" x14ac:dyDescent="0.15">
      <c r="B29" s="1217" t="s">
        <v>528</v>
      </c>
      <c r="C29" s="1218"/>
      <c r="D29" s="1218"/>
      <c r="E29" s="1218"/>
      <c r="F29" s="1218"/>
      <c r="G29" s="1218"/>
      <c r="H29" s="1218"/>
      <c r="I29" s="1218"/>
      <c r="J29" s="1218"/>
      <c r="K29" s="1218"/>
      <c r="L29" s="1219"/>
      <c r="M29" s="1218"/>
      <c r="N29" s="1218"/>
      <c r="O29" s="1218"/>
      <c r="P29" s="1218"/>
      <c r="Q29" s="1218"/>
      <c r="R29" s="1218"/>
      <c r="S29" s="1219"/>
      <c r="T29" s="1217"/>
      <c r="U29" s="1218"/>
      <c r="V29" s="1218"/>
      <c r="W29" s="1218"/>
      <c r="X29" s="1218"/>
      <c r="Y29" s="1218"/>
      <c r="Z29" s="1218"/>
      <c r="AA29" s="1218"/>
      <c r="AB29" s="1218"/>
      <c r="AC29" s="1218"/>
      <c r="AD29" s="1218"/>
      <c r="AE29" s="1218"/>
      <c r="AF29" s="1218"/>
      <c r="AG29" s="1218"/>
      <c r="AH29" s="1218"/>
      <c r="AI29" s="1218"/>
      <c r="AJ29" s="1218"/>
      <c r="AK29" s="1218"/>
      <c r="AL29" s="1218"/>
      <c r="AM29" s="1220"/>
    </row>
    <row r="30" spans="2:39" s="1184" customFormat="1" ht="10.199999999999999" customHeight="1" x14ac:dyDescent="0.15">
      <c r="B30" s="1221"/>
      <c r="C30" s="1221"/>
      <c r="D30" s="1221"/>
      <c r="E30" s="1221"/>
      <c r="F30" s="1221"/>
      <c r="G30" s="1221"/>
      <c r="H30" s="1221"/>
      <c r="I30" s="1221"/>
      <c r="J30" s="1221"/>
      <c r="K30" s="1221"/>
      <c r="L30" s="1222"/>
      <c r="M30" s="1221"/>
      <c r="N30" s="1221"/>
      <c r="O30" s="1221"/>
      <c r="P30" s="1221"/>
      <c r="Q30" s="1221"/>
      <c r="R30" s="1221"/>
      <c r="S30" s="1222"/>
      <c r="T30" s="1237"/>
      <c r="U30" s="1237"/>
      <c r="V30" s="1237"/>
      <c r="W30" s="1237"/>
      <c r="X30" s="1237"/>
      <c r="Y30" s="1237"/>
      <c r="Z30" s="1237"/>
      <c r="AA30" s="1237"/>
      <c r="AB30" s="1237"/>
      <c r="AC30" s="1237"/>
      <c r="AD30" s="1237"/>
      <c r="AE30" s="1237"/>
      <c r="AF30" s="1237"/>
      <c r="AG30" s="1237"/>
      <c r="AH30" s="1237"/>
      <c r="AI30" s="1237"/>
      <c r="AJ30" s="1237"/>
      <c r="AK30" s="1237"/>
      <c r="AL30" s="1237"/>
      <c r="AM30" s="1237"/>
    </row>
    <row r="31" spans="2:39" s="1184" customFormat="1" ht="16.2" customHeight="1" x14ac:dyDescent="0.15">
      <c r="B31" s="1238" t="s">
        <v>1447</v>
      </c>
      <c r="C31" s="1238"/>
      <c r="D31" s="1238"/>
      <c r="E31" s="1238"/>
      <c r="F31" s="1238"/>
      <c r="G31" s="1238"/>
      <c r="H31" s="1238"/>
      <c r="I31" s="1238"/>
      <c r="J31" s="1238"/>
      <c r="K31" s="1238"/>
      <c r="L31" s="1238"/>
      <c r="M31" s="1238"/>
      <c r="N31" s="1238"/>
      <c r="O31" s="1238"/>
      <c r="P31" s="1238"/>
      <c r="Q31" s="1238"/>
      <c r="R31" s="1238"/>
      <c r="S31" s="1238"/>
      <c r="T31" s="1238"/>
      <c r="U31" s="1238"/>
      <c r="V31" s="1238"/>
      <c r="W31" s="1238"/>
      <c r="X31" s="1238"/>
      <c r="Y31" s="1238"/>
      <c r="Z31" s="1238"/>
      <c r="AA31" s="1238"/>
      <c r="AB31" s="1238"/>
      <c r="AC31" s="1238"/>
      <c r="AD31" s="1238"/>
      <c r="AE31" s="1238"/>
      <c r="AF31" s="1238"/>
      <c r="AG31" s="1238"/>
      <c r="AH31" s="1238"/>
      <c r="AI31" s="1238"/>
      <c r="AJ31" s="1238"/>
      <c r="AK31" s="1238"/>
      <c r="AL31" s="1238"/>
      <c r="AM31" s="1238"/>
    </row>
    <row r="32" spans="2:39" ht="6.6" customHeight="1" x14ac:dyDescent="0.15">
      <c r="B32" s="1237"/>
      <c r="C32" s="1237"/>
      <c r="D32" s="1237"/>
      <c r="E32" s="1237"/>
      <c r="F32" s="1237"/>
      <c r="G32" s="1237"/>
      <c r="H32" s="1237"/>
      <c r="I32" s="1237"/>
      <c r="J32" s="1237"/>
      <c r="K32" s="1237"/>
      <c r="L32" s="1239"/>
      <c r="M32" s="1237"/>
      <c r="N32" s="1237"/>
      <c r="O32" s="1237"/>
      <c r="P32" s="1237"/>
      <c r="Q32" s="1237"/>
      <c r="R32" s="1237"/>
      <c r="S32" s="1239"/>
    </row>
    <row r="33" spans="2:40" ht="24" customHeight="1" x14ac:dyDescent="0.15">
      <c r="B33" s="1240" t="s">
        <v>1450</v>
      </c>
      <c r="C33" s="1241"/>
      <c r="D33" s="1241"/>
      <c r="E33" s="1241"/>
      <c r="F33" s="1241"/>
      <c r="G33" s="1241"/>
      <c r="H33" s="1241"/>
      <c r="I33" s="1241"/>
      <c r="J33" s="1241"/>
      <c r="K33" s="1241"/>
      <c r="L33" s="1241"/>
      <c r="M33" s="1241"/>
      <c r="N33" s="1241"/>
      <c r="O33" s="1241"/>
      <c r="P33" s="1241"/>
      <c r="Q33" s="1241"/>
      <c r="R33" s="1241"/>
      <c r="S33" s="1241"/>
      <c r="T33" s="1240" t="s">
        <v>1451</v>
      </c>
      <c r="U33" s="1242"/>
      <c r="V33" s="1242"/>
      <c r="W33" s="1242"/>
      <c r="X33" s="1242"/>
      <c r="Y33" s="1242"/>
      <c r="Z33" s="1242"/>
      <c r="AA33" s="1242"/>
      <c r="AB33" s="1241"/>
      <c r="AC33" s="1241"/>
      <c r="AD33" s="1241"/>
      <c r="AE33" s="1241"/>
      <c r="AF33" s="1241"/>
      <c r="AG33" s="1241"/>
      <c r="AH33" s="1241"/>
      <c r="AI33" s="1241"/>
      <c r="AJ33" s="1241"/>
      <c r="AK33" s="1241"/>
      <c r="AL33" s="1241"/>
      <c r="AM33" s="1243"/>
    </row>
    <row r="34" spans="2:40" x14ac:dyDescent="0.15">
      <c r="B34" s="1234" t="s">
        <v>1387</v>
      </c>
      <c r="C34" s="1235"/>
      <c r="D34" s="1235"/>
      <c r="E34" s="1235"/>
      <c r="F34" s="1235"/>
      <c r="G34" s="1235"/>
      <c r="H34" s="1235"/>
      <c r="I34" s="1235"/>
      <c r="J34" s="1235"/>
      <c r="K34" s="1235"/>
      <c r="L34" s="1235"/>
      <c r="M34" s="1235"/>
      <c r="N34" s="1235"/>
      <c r="O34" s="1235"/>
      <c r="P34" s="1235"/>
      <c r="Q34" s="1235"/>
      <c r="R34" s="1235"/>
      <c r="S34" s="1236"/>
      <c r="T34" s="1234" t="s">
        <v>1386</v>
      </c>
      <c r="U34" s="1235"/>
      <c r="V34" s="1235"/>
      <c r="W34" s="1235"/>
      <c r="X34" s="1235"/>
      <c r="Y34" s="1235"/>
      <c r="Z34" s="1235"/>
      <c r="AA34" s="1235"/>
      <c r="AB34" s="1235"/>
      <c r="AC34" s="1235"/>
      <c r="AD34" s="1235"/>
      <c r="AE34" s="1235"/>
      <c r="AF34" s="1235"/>
      <c r="AG34" s="1235"/>
      <c r="AH34" s="1235"/>
      <c r="AI34" s="1235"/>
      <c r="AJ34" s="1235"/>
      <c r="AK34" s="1235"/>
      <c r="AL34" s="1235"/>
      <c r="AM34" s="1236"/>
    </row>
    <row r="35" spans="2:40" x14ac:dyDescent="0.15">
      <c r="B35" s="1204"/>
      <c r="T35" s="1204"/>
      <c r="AM35" s="1205"/>
    </row>
    <row r="36" spans="2:40" x14ac:dyDescent="0.15">
      <c r="B36" s="1204"/>
      <c r="T36" s="1204"/>
      <c r="AM36" s="1205"/>
    </row>
    <row r="37" spans="2:40" x14ac:dyDescent="0.15">
      <c r="B37" s="1204"/>
      <c r="T37" s="1204"/>
      <c r="AM37" s="1205"/>
    </row>
    <row r="38" spans="2:40" x14ac:dyDescent="0.15">
      <c r="B38" s="1204"/>
      <c r="T38" s="1204"/>
      <c r="AM38" s="1205"/>
    </row>
    <row r="39" spans="2:40" x14ac:dyDescent="0.15">
      <c r="B39" s="1204"/>
      <c r="T39" s="1204"/>
      <c r="AM39" s="1205"/>
    </row>
    <row r="40" spans="2:40" x14ac:dyDescent="0.15">
      <c r="B40" s="1204"/>
      <c r="F40" s="1184"/>
      <c r="G40" s="1184" t="s">
        <v>525</v>
      </c>
      <c r="M40" s="1185"/>
      <c r="N40" s="1185"/>
      <c r="O40" s="1185"/>
      <c r="P40" s="1185"/>
      <c r="Q40" s="1185"/>
      <c r="R40" s="1185"/>
      <c r="S40" s="1185"/>
      <c r="T40" s="1206"/>
      <c r="U40" s="1184"/>
      <c r="V40" s="1184"/>
      <c r="W40" s="1184"/>
      <c r="X40" s="1184"/>
      <c r="Y40" s="1184" t="s">
        <v>525</v>
      </c>
      <c r="AB40" s="1184"/>
      <c r="AC40" s="1184"/>
      <c r="AD40" s="1184"/>
      <c r="AE40" s="1184"/>
      <c r="AF40" s="1184"/>
      <c r="AG40" s="1184"/>
      <c r="AM40" s="1205"/>
    </row>
    <row r="41" spans="2:40" x14ac:dyDescent="0.15">
      <c r="B41" s="1207" t="s">
        <v>527</v>
      </c>
      <c r="C41" s="1208"/>
      <c r="D41" s="1208"/>
      <c r="E41" s="1208"/>
      <c r="F41" s="1208"/>
      <c r="G41" s="1208"/>
      <c r="H41" s="1208"/>
      <c r="I41" s="1208"/>
      <c r="J41" s="1208"/>
      <c r="K41" s="1208"/>
      <c r="L41" s="1208"/>
      <c r="M41" s="1208"/>
      <c r="N41" s="1208"/>
      <c r="O41" s="1208"/>
      <c r="P41" s="1208"/>
      <c r="Q41" s="1208"/>
      <c r="R41" s="1208"/>
      <c r="S41" s="1209"/>
      <c r="T41" s="1207" t="s">
        <v>527</v>
      </c>
      <c r="U41" s="1208"/>
      <c r="V41" s="1208"/>
      <c r="W41" s="1208"/>
      <c r="X41" s="1208"/>
      <c r="Y41" s="1208"/>
      <c r="Z41" s="1208"/>
      <c r="AA41" s="1208"/>
      <c r="AB41" s="1208"/>
      <c r="AC41" s="1208"/>
      <c r="AD41" s="1208"/>
      <c r="AE41" s="1208"/>
      <c r="AF41" s="1208"/>
      <c r="AG41" s="1208"/>
      <c r="AH41" s="1208"/>
      <c r="AI41" s="1208"/>
      <c r="AJ41" s="1208"/>
      <c r="AK41" s="1208"/>
      <c r="AL41" s="1208"/>
      <c r="AM41" s="1205"/>
    </row>
    <row r="42" spans="2:40" x14ac:dyDescent="0.15">
      <c r="B42" s="1204"/>
      <c r="T42" s="1204"/>
      <c r="AM42" s="1205"/>
    </row>
    <row r="43" spans="2:40" x14ac:dyDescent="0.15">
      <c r="B43" s="1204"/>
      <c r="T43" s="1204"/>
      <c r="AM43" s="1205"/>
    </row>
    <row r="44" spans="2:40" x14ac:dyDescent="0.15">
      <c r="B44" s="1204"/>
      <c r="T44" s="1204"/>
      <c r="AM44" s="1205"/>
    </row>
    <row r="45" spans="2:40" x14ac:dyDescent="0.15">
      <c r="B45" s="1204"/>
      <c r="T45" s="1204"/>
      <c r="AM45" s="1205"/>
    </row>
    <row r="46" spans="2:40" x14ac:dyDescent="0.15">
      <c r="B46" s="1210"/>
      <c r="C46" s="1211"/>
      <c r="D46" s="1211"/>
      <c r="E46" s="1211"/>
      <c r="F46" s="1211"/>
      <c r="G46" s="1211"/>
      <c r="H46" s="1211"/>
      <c r="I46" s="1211"/>
      <c r="J46" s="1211"/>
      <c r="K46" s="1211"/>
      <c r="L46" s="1211"/>
      <c r="M46" s="1211"/>
      <c r="N46" s="1211"/>
      <c r="O46" s="1211"/>
      <c r="P46" s="1211"/>
      <c r="Q46" s="1211"/>
      <c r="R46" s="1211"/>
      <c r="S46" s="1212"/>
      <c r="T46" s="1210"/>
      <c r="U46" s="1211"/>
      <c r="V46" s="1211"/>
      <c r="W46" s="1211"/>
      <c r="X46" s="1211"/>
      <c r="Y46" s="1211"/>
      <c r="Z46" s="1211"/>
      <c r="AA46" s="1211"/>
      <c r="AB46" s="1211"/>
      <c r="AC46" s="1211"/>
      <c r="AD46" s="1211"/>
      <c r="AE46" s="1211"/>
      <c r="AF46" s="1211"/>
      <c r="AG46" s="1211"/>
      <c r="AH46" s="1211"/>
      <c r="AI46" s="1211"/>
      <c r="AJ46" s="1211"/>
      <c r="AK46" s="1211"/>
      <c r="AL46" s="1211"/>
      <c r="AM46" s="1212"/>
    </row>
    <row r="47" spans="2:40" x14ac:dyDescent="0.15">
      <c r="B47" s="1213"/>
      <c r="C47" s="1215" t="s">
        <v>530</v>
      </c>
      <c r="D47" s="1215"/>
      <c r="E47" s="1215"/>
      <c r="F47" s="1215" t="s">
        <v>544</v>
      </c>
      <c r="G47" s="1215"/>
      <c r="H47" s="1105"/>
      <c r="I47" s="1105"/>
      <c r="J47" s="1215" t="s">
        <v>1</v>
      </c>
      <c r="K47" s="1105"/>
      <c r="L47" s="1105"/>
      <c r="M47" s="1215" t="s">
        <v>12</v>
      </c>
      <c r="N47" s="1105"/>
      <c r="O47" s="1105"/>
      <c r="P47" s="1215" t="s">
        <v>36</v>
      </c>
      <c r="Q47" s="1215"/>
      <c r="R47" s="1215"/>
      <c r="S47" s="1244"/>
      <c r="T47" s="1245"/>
      <c r="U47" s="1215"/>
      <c r="V47" s="1215" t="s">
        <v>530</v>
      </c>
      <c r="W47" s="1215"/>
      <c r="X47" s="1215"/>
      <c r="Y47" s="1215" t="s">
        <v>544</v>
      </c>
      <c r="Z47" s="1215"/>
      <c r="AA47" s="1105"/>
      <c r="AB47" s="1105"/>
      <c r="AC47" s="1215" t="s">
        <v>1</v>
      </c>
      <c r="AD47" s="1105"/>
      <c r="AE47" s="1105"/>
      <c r="AF47" s="1215" t="s">
        <v>12</v>
      </c>
      <c r="AG47" s="1105"/>
      <c r="AH47" s="1105"/>
      <c r="AI47" s="1215" t="s">
        <v>36</v>
      </c>
      <c r="AJ47" s="1215"/>
      <c r="AK47" s="1215"/>
      <c r="AL47" s="1215"/>
      <c r="AM47" s="1244"/>
    </row>
    <row r="48" spans="2:40" x14ac:dyDescent="0.15">
      <c r="AJ48" s="1246"/>
      <c r="AK48" s="1246"/>
      <c r="AL48" s="1246"/>
      <c r="AM48" s="1246"/>
      <c r="AN48" s="1246"/>
    </row>
  </sheetData>
  <sheetProtection algorithmName="SHA-512" hashValue="M1dT2oiE6gwO+4kitNyEhjhaUZQCX/pqKtK4LEU5iIXWG3SET1I995dOeXD1XnOk2bEYAe/sSMKVOBAFiZSfiw==" saltValue="tVspf0QIbWYvHI7sLqiopg==" spinCount="100000" sheet="1" objects="1" scenarios="1"/>
  <protectedRanges>
    <protectedRange sqref="B16:AM27" name="範囲17"/>
    <protectedRange sqref="AG47:AH47" name="範囲15"/>
    <protectedRange sqref="AA47:AB47" name="範囲13"/>
    <protectedRange sqref="K47:L47" name="範囲11"/>
    <protectedRange sqref="AG28:AH28" name="範囲9"/>
    <protectedRange sqref="AA28:AB28" name="範囲7"/>
    <protectedRange sqref="N28:O28" name="範囲5"/>
    <protectedRange sqref="H28:I28" name="範囲3"/>
    <protectedRange sqref="S9:V9" name="範囲1"/>
    <protectedRange sqref="AC9:AM10" name="範囲2"/>
    <protectedRange sqref="K28:L28" name="範囲4"/>
    <protectedRange sqref="AA28:AB28" name="範囲6"/>
    <protectedRange sqref="AD28:AE28" name="範囲8"/>
    <protectedRange sqref="H47:I47" name="範囲10"/>
    <protectedRange sqref="N47:O47" name="範囲12"/>
    <protectedRange sqref="AD47:AE47" name="範囲14"/>
    <protectedRange sqref="B35:AM46" name="範囲16"/>
  </protectedRanges>
  <mergeCells count="36">
    <mergeCell ref="AJ48:AN48"/>
    <mergeCell ref="B33:S33"/>
    <mergeCell ref="B34:S34"/>
    <mergeCell ref="B41:S41"/>
    <mergeCell ref="B46:S46"/>
    <mergeCell ref="H47:I47"/>
    <mergeCell ref="K47:L47"/>
    <mergeCell ref="N47:O47"/>
    <mergeCell ref="AD47:AE47"/>
    <mergeCell ref="AG47:AH47"/>
    <mergeCell ref="T33:AM33"/>
    <mergeCell ref="T34:AM34"/>
    <mergeCell ref="T41:AL41"/>
    <mergeCell ref="K28:L28"/>
    <mergeCell ref="AA47:AB47"/>
    <mergeCell ref="AD28:AE28"/>
    <mergeCell ref="AG28:AH28"/>
    <mergeCell ref="T46:AM46"/>
    <mergeCell ref="B31:AM31"/>
    <mergeCell ref="H28:I28"/>
    <mergeCell ref="N28:O28"/>
    <mergeCell ref="AA28:AB28"/>
    <mergeCell ref="B1:H1"/>
    <mergeCell ref="B14:S14"/>
    <mergeCell ref="T14:AM14"/>
    <mergeCell ref="B15:S15"/>
    <mergeCell ref="T15:AM15"/>
    <mergeCell ref="X10:AB10"/>
    <mergeCell ref="AC10:AM10"/>
    <mergeCell ref="B27:S27"/>
    <mergeCell ref="T27:AM27"/>
    <mergeCell ref="B22:S22"/>
    <mergeCell ref="T22:AL22"/>
    <mergeCell ref="X9:AB9"/>
    <mergeCell ref="AC9:AM9"/>
    <mergeCell ref="S9:V9"/>
  </mergeCells>
  <phoneticPr fontId="3"/>
  <dataValidations count="1">
    <dataValidation type="list" allowBlank="1" showInputMessage="1" showErrorMessage="1" sqref="S9:V9" xr:uid="{4F24C44C-05D3-46EE-853B-33DBACF58639}">
      <formula1>"はい■,いいえ□"</formula1>
    </dataValidation>
  </dataValidations>
  <pageMargins left="0.51181102362204722" right="0.51181102362204722" top="0.19685039370078741" bottom="0.55118110236220474" header="0" footer="0"/>
  <pageSetup paperSize="9" scale="10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27</vt:i4>
      </vt:variant>
    </vt:vector>
  </HeadingPairs>
  <TitlesOfParts>
    <vt:vector size="39" baseType="lpstr">
      <vt:lpstr>書類作成ガイド</vt:lpstr>
      <vt:lpstr>提出リスト </vt:lpstr>
      <vt:lpstr>確申誓</vt:lpstr>
      <vt:lpstr>要件確認書</vt:lpstr>
      <vt:lpstr>確申</vt:lpstr>
      <vt:lpstr>様式1宅交</vt:lpstr>
      <vt:lpstr>様式2宅交</vt:lpstr>
      <vt:lpstr>別紙1-1宅配ボックスの設置</vt:lpstr>
      <vt:lpstr>別紙1-2　転落防止措置の確認</vt:lpstr>
      <vt:lpstr>委任状</vt:lpstr>
      <vt:lpstr>発注先の妥当性説明書</vt:lpstr>
      <vt:lpstr>事務局用</vt:lpstr>
      <vt:lpstr>委任状!Print_Area</vt:lpstr>
      <vt:lpstr>確申!Print_Area</vt:lpstr>
      <vt:lpstr>確申誓!Print_Area</vt:lpstr>
      <vt:lpstr>事務局用!Print_Area</vt:lpstr>
      <vt:lpstr>書類作成ガイド!Print_Area</vt:lpstr>
      <vt:lpstr>'提出リスト '!Print_Area</vt:lpstr>
      <vt:lpstr>発注先の妥当性説明書!Print_Area</vt:lpstr>
      <vt:lpstr>'別紙1-1宅配ボックスの設置'!Print_Area</vt:lpstr>
      <vt:lpstr>'別紙1-2　転落防止措置の確認'!Print_Area</vt:lpstr>
      <vt:lpstr>様式1宅交!Print_Area</vt:lpstr>
      <vt:lpstr>様式2宅交!Print_Area</vt:lpstr>
      <vt:lpstr>要件確認書!Print_Area</vt:lpstr>
      <vt:lpstr>ＹＫＫＡＰ株式会社</vt:lpstr>
      <vt:lpstr>パナソニック株式会社</vt:lpstr>
      <vt:lpstr>リンタツ株式会社</vt:lpstr>
      <vt:lpstr>河村産業株式会社</vt:lpstr>
      <vt:lpstr>株式会社ＬＩＸＩＬ</vt:lpstr>
      <vt:lpstr>株式会社アルファ</vt:lpstr>
      <vt:lpstr>株式会社グリーンライフ</vt:lpstr>
      <vt:lpstr>株式会社ダイケン</vt:lpstr>
      <vt:lpstr>株式会社タカショー</vt:lpstr>
      <vt:lpstr>株式会社ナスタ</vt:lpstr>
      <vt:lpstr>株式会社フルタイムシステム</vt:lpstr>
      <vt:lpstr>三協立山株式会社三協アルミ社</vt:lpstr>
      <vt:lpstr>田島メタルワーク株式会社</vt:lpstr>
      <vt:lpstr>日本宅配システム株式會社</vt:lpstr>
      <vt:lpstr>豊通ファシリティーズ株式会社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拓也</dc:creator>
  <cp:lastModifiedBy>佳彦 石原</cp:lastModifiedBy>
  <cp:lastPrinted>2024-04-01T02:02:51Z</cp:lastPrinted>
  <dcterms:created xsi:type="dcterms:W3CDTF">2011-04-18T03:34:31Z</dcterms:created>
  <dcterms:modified xsi:type="dcterms:W3CDTF">2024-04-01T02:16:09Z</dcterms:modified>
</cp:coreProperties>
</file>